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15" windowWidth="14880" windowHeight="7560" activeTab="1"/>
  </bookViews>
  <sheets>
    <sheet name="Grad Esc Gen" sheetId="1" r:id="rId1"/>
    <sheet name="Grad esc sust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27" i="2"/>
  <c r="K27" s="1"/>
  <c r="B26"/>
  <c r="M26" s="1"/>
  <c r="B25"/>
  <c r="K25" s="1"/>
  <c r="B24"/>
  <c r="M24" s="1"/>
  <c r="B23"/>
  <c r="K23" s="1"/>
  <c r="B22"/>
  <c r="M22" s="1"/>
  <c r="B21"/>
  <c r="K21" s="1"/>
  <c r="B20"/>
  <c r="M20" s="1"/>
  <c r="B19"/>
  <c r="K19" s="1"/>
  <c r="B18"/>
  <c r="M18" s="1"/>
  <c r="B17"/>
  <c r="K17" s="1"/>
  <c r="B16"/>
  <c r="M16" s="1"/>
  <c r="B15"/>
  <c r="K15" s="1"/>
  <c r="B14"/>
  <c r="M14" s="1"/>
  <c r="B13"/>
  <c r="K13" s="1"/>
  <c r="B12"/>
  <c r="M12" s="1"/>
  <c r="B11"/>
  <c r="K11" s="1"/>
  <c r="B10"/>
  <c r="M10" s="1"/>
  <c r="B9"/>
  <c r="K9" s="1"/>
  <c r="B8"/>
  <c r="M8" s="1"/>
  <c r="B7"/>
  <c r="K7" s="1"/>
  <c r="L6"/>
  <c r="J6"/>
  <c r="H6"/>
  <c r="F6"/>
  <c r="D6"/>
  <c r="G27" i="1"/>
  <c r="B27"/>
  <c r="E27" s="1"/>
  <c r="G26"/>
  <c r="B26"/>
  <c r="J35" s="1"/>
  <c r="G25"/>
  <c r="B25"/>
  <c r="E25" s="1"/>
  <c r="G24"/>
  <c r="B24"/>
  <c r="E24" s="1"/>
  <c r="G23"/>
  <c r="B23"/>
  <c r="E23" s="1"/>
  <c r="G22"/>
  <c r="B22"/>
  <c r="E22" s="1"/>
  <c r="G21"/>
  <c r="B21"/>
  <c r="E21" s="1"/>
  <c r="G20"/>
  <c r="B20"/>
  <c r="J34" s="1"/>
  <c r="G19"/>
  <c r="B19"/>
  <c r="E19" s="1"/>
  <c r="G18"/>
  <c r="B18"/>
  <c r="E18" s="1"/>
  <c r="G17"/>
  <c r="B17"/>
  <c r="J33" s="1"/>
  <c r="G16"/>
  <c r="B16"/>
  <c r="E16" s="1"/>
  <c r="G15"/>
  <c r="B15"/>
  <c r="E15" s="1"/>
  <c r="G14"/>
  <c r="B14"/>
  <c r="J32" s="1"/>
  <c r="G13"/>
  <c r="B13"/>
  <c r="E13" s="1"/>
  <c r="B12"/>
  <c r="E12" s="1"/>
  <c r="B11"/>
  <c r="E11" s="1"/>
  <c r="B10"/>
  <c r="E10" s="1"/>
  <c r="B9"/>
  <c r="E9" s="1"/>
  <c r="B8"/>
  <c r="J31" s="1"/>
  <c r="B7"/>
  <c r="E7" s="1"/>
  <c r="F6"/>
  <c r="D6"/>
  <c r="B6"/>
  <c r="C27" s="1"/>
  <c r="E6" l="1"/>
  <c r="G6"/>
  <c r="C7"/>
  <c r="G8"/>
  <c r="C9"/>
  <c r="G10"/>
  <c r="C11"/>
  <c r="G12"/>
  <c r="K8" i="2"/>
  <c r="K10"/>
  <c r="K12"/>
  <c r="K14"/>
  <c r="K16"/>
  <c r="K18"/>
  <c r="K20"/>
  <c r="K22"/>
  <c r="K24"/>
  <c r="G7" i="1"/>
  <c r="C8"/>
  <c r="G9"/>
  <c r="C10"/>
  <c r="G11"/>
  <c r="C12"/>
  <c r="B6" i="2"/>
  <c r="C26" s="1"/>
  <c r="K6"/>
  <c r="G8"/>
  <c r="G10"/>
  <c r="G12"/>
  <c r="G14"/>
  <c r="G16"/>
  <c r="G18"/>
  <c r="G20"/>
  <c r="G22"/>
  <c r="G24"/>
  <c r="G26"/>
  <c r="K26"/>
  <c r="E7"/>
  <c r="I7"/>
  <c r="M7"/>
  <c r="E9"/>
  <c r="I9"/>
  <c r="M9"/>
  <c r="E11"/>
  <c r="I11"/>
  <c r="M11"/>
  <c r="E13"/>
  <c r="I13"/>
  <c r="M13"/>
  <c r="E15"/>
  <c r="I15"/>
  <c r="M15"/>
  <c r="E17"/>
  <c r="I17"/>
  <c r="M17"/>
  <c r="E19"/>
  <c r="I19"/>
  <c r="M19"/>
  <c r="E21"/>
  <c r="I21"/>
  <c r="M21"/>
  <c r="E23"/>
  <c r="I23"/>
  <c r="M23"/>
  <c r="E25"/>
  <c r="I25"/>
  <c r="M25"/>
  <c r="E27"/>
  <c r="I27"/>
  <c r="M27"/>
  <c r="C7"/>
  <c r="G7"/>
  <c r="E8"/>
  <c r="I8"/>
  <c r="C9"/>
  <c r="G9"/>
  <c r="E10"/>
  <c r="I10"/>
  <c r="C11"/>
  <c r="G11"/>
  <c r="E12"/>
  <c r="I12"/>
  <c r="C13"/>
  <c r="G13"/>
  <c r="E14"/>
  <c r="I14"/>
  <c r="C15"/>
  <c r="G15"/>
  <c r="E16"/>
  <c r="I16"/>
  <c r="C17"/>
  <c r="G17"/>
  <c r="E18"/>
  <c r="I18"/>
  <c r="C19"/>
  <c r="G19"/>
  <c r="E20"/>
  <c r="I20"/>
  <c r="C21"/>
  <c r="G21"/>
  <c r="E22"/>
  <c r="I22"/>
  <c r="C23"/>
  <c r="G23"/>
  <c r="E24"/>
  <c r="I24"/>
  <c r="C25"/>
  <c r="G25"/>
  <c r="E26"/>
  <c r="I26"/>
  <c r="C27"/>
  <c r="G27"/>
  <c r="E8" i="1"/>
  <c r="E14"/>
  <c r="E17"/>
  <c r="E20"/>
  <c r="E26"/>
  <c r="C13"/>
  <c r="C14"/>
  <c r="C15"/>
  <c r="C16"/>
  <c r="C17"/>
  <c r="C18"/>
  <c r="C19"/>
  <c r="C20"/>
  <c r="C21"/>
  <c r="C22"/>
  <c r="C23"/>
  <c r="C24"/>
  <c r="C25"/>
  <c r="C26"/>
  <c r="M6" i="2" l="1"/>
  <c r="E6"/>
  <c r="C24"/>
  <c r="C22"/>
  <c r="C20"/>
  <c r="C18"/>
  <c r="C16"/>
  <c r="C14"/>
  <c r="C12"/>
  <c r="C10"/>
  <c r="C8"/>
  <c r="C6" s="1"/>
  <c r="G6"/>
  <c r="I6"/>
  <c r="C6" i="1"/>
</calcChain>
</file>

<file path=xl/sharedStrings.xml><?xml version="1.0" encoding="utf-8"?>
<sst xmlns="http://schemas.openxmlformats.org/spreadsheetml/2006/main" count="134" uniqueCount="67">
  <si>
    <t>POBLACION CORRECCIONAL SENTENCIADA GRADO ESCOLAR Y GENERO</t>
  </si>
  <si>
    <t>NOVIEMBRE/2010</t>
  </si>
  <si>
    <t>GRADO ESCOLAR</t>
  </si>
  <si>
    <t>TOTAL</t>
  </si>
  <si>
    <t>%</t>
  </si>
  <si>
    <t>GENERO</t>
  </si>
  <si>
    <t>MASCULINO</t>
  </si>
  <si>
    <t>FEMENINO</t>
  </si>
  <si>
    <t>EDUCACI * GENERO Crosstabulation</t>
  </si>
  <si>
    <t xml:space="preserve">Count </t>
  </si>
  <si>
    <t>Total</t>
  </si>
  <si>
    <t>1ro.</t>
  </si>
  <si>
    <t>EDUCACI</t>
  </si>
  <si>
    <t>2do.</t>
  </si>
  <si>
    <t>0</t>
  </si>
  <si>
    <t>3ro.</t>
  </si>
  <si>
    <t>1</t>
  </si>
  <si>
    <t>4to.</t>
  </si>
  <si>
    <t>2</t>
  </si>
  <si>
    <t>5to.</t>
  </si>
  <si>
    <t>3</t>
  </si>
  <si>
    <t>6to.</t>
  </si>
  <si>
    <t>4</t>
  </si>
  <si>
    <t>7mo.</t>
  </si>
  <si>
    <t>5</t>
  </si>
  <si>
    <t>8vo.</t>
  </si>
  <si>
    <t>6</t>
  </si>
  <si>
    <t>9no.</t>
  </si>
  <si>
    <t>7</t>
  </si>
  <si>
    <t>10mo.</t>
  </si>
  <si>
    <t>8</t>
  </si>
  <si>
    <t>11mo.</t>
  </si>
  <si>
    <t>9</t>
  </si>
  <si>
    <t>12mo.</t>
  </si>
  <si>
    <t>10</t>
  </si>
  <si>
    <t>1er. Año Universidad</t>
  </si>
  <si>
    <t>11</t>
  </si>
  <si>
    <t>2do. Año Universidad</t>
  </si>
  <si>
    <t>12</t>
  </si>
  <si>
    <t>3er. Año Universidad</t>
  </si>
  <si>
    <t>13</t>
  </si>
  <si>
    <t>Bachillerato</t>
  </si>
  <si>
    <t>14</t>
  </si>
  <si>
    <t>Maestria</t>
  </si>
  <si>
    <t>15</t>
  </si>
  <si>
    <t>Ph.D</t>
  </si>
  <si>
    <t>16</t>
  </si>
  <si>
    <t>Educacion Especial</t>
  </si>
  <si>
    <t>18</t>
  </si>
  <si>
    <t>No Informa</t>
  </si>
  <si>
    <t>20</t>
  </si>
  <si>
    <t>21</t>
  </si>
  <si>
    <t>NO INFORMA</t>
  </si>
  <si>
    <t>1 a 6</t>
  </si>
  <si>
    <t xml:space="preserve">7 a 9 </t>
  </si>
  <si>
    <t>10 a 12</t>
  </si>
  <si>
    <t>Universidad</t>
  </si>
  <si>
    <t xml:space="preserve">Educacion Especial </t>
  </si>
  <si>
    <t>POBLACION CORRECCIONAL DROGAS Y ALCOHOL</t>
  </si>
  <si>
    <t>SUSTANCIA CONTROLADA</t>
  </si>
  <si>
    <t>NO CONSUME</t>
  </si>
  <si>
    <t>ALCOHOL</t>
  </si>
  <si>
    <t>DROGAS</t>
  </si>
  <si>
    <t>AMBAS</t>
  </si>
  <si>
    <t>EDUCACI * DROGALC Crosstabulation</t>
  </si>
  <si>
    <t>DROGALC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</si>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</sst>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0.5"/>
      <name val="Tahoma"/>
      <family val="2"/>
    </font>
    <font>
      <sz val="10.5"/>
      <name val="Tahoma"/>
      <family val="2"/>
    </font>
    <font>
      <sz val="10"/>
      <name val="Tahoma"/>
      <family val="2"/>
    </font>
    <font>
      <b/>
      <sz val="9"/>
      <color indexed="8"/>
      <name val="Tahoma"/>
      <family val="2"/>
    </font>
    <font>
      <b/>
      <sz val="9"/>
      <name val="Tahoma"/>
      <family val="2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b/>
      <sz val="10"/>
      <name val="Tahoma"/>
      <family val="2"/>
    </font>
    <font>
      <sz val="9"/>
      <name val="Tahoma"/>
      <family val="2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Continuous" wrapText="1"/>
    </xf>
    <xf numFmtId="0" fontId="2" fillId="0" borderId="0" xfId="0" applyFont="1" applyAlignment="1">
      <alignment horizontal="centerContinuous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4" xfId="0" applyFont="1" applyFill="1" applyBorder="1" applyAlignment="1">
      <alignment horizontal="centerContinuous" vertical="center" wrapText="1"/>
    </xf>
    <xf numFmtId="0" fontId="5" fillId="0" borderId="5" xfId="0" applyFont="1" applyFill="1" applyBorder="1" applyAlignment="1">
      <alignment horizontal="centerContinuous" vertical="center" wrapText="1"/>
    </xf>
    <xf numFmtId="0" fontId="6" fillId="0" borderId="5" xfId="0" applyFont="1" applyFill="1" applyBorder="1" applyAlignment="1">
      <alignment horizontal="centerContinuous" wrapText="1"/>
    </xf>
    <xf numFmtId="0" fontId="7" fillId="0" borderId="6" xfId="0" applyFont="1" applyFill="1" applyBorder="1" applyAlignment="1">
      <alignment horizontal="centerContinuous" wrapText="1"/>
    </xf>
    <xf numFmtId="0" fontId="5" fillId="0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2" fontId="8" fillId="2" borderId="16" xfId="0" applyNumberFormat="1" applyFont="1" applyFill="1" applyBorder="1" applyAlignment="1">
      <alignment horizontal="center"/>
    </xf>
    <xf numFmtId="3" fontId="8" fillId="0" borderId="17" xfId="0" applyNumberFormat="1" applyFont="1" applyFill="1" applyBorder="1" applyAlignment="1">
      <alignment horizontal="center"/>
    </xf>
    <xf numFmtId="164" fontId="9" fillId="2" borderId="18" xfId="0" applyNumberFormat="1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164" fontId="9" fillId="2" borderId="19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left"/>
    </xf>
    <xf numFmtId="3" fontId="9" fillId="0" borderId="21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0" fillId="0" borderId="23" xfId="0" applyBorder="1"/>
    <xf numFmtId="164" fontId="9" fillId="2" borderId="24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5" fillId="0" borderId="26" xfId="0" applyFont="1" applyFill="1" applyBorder="1" applyAlignment="1">
      <alignment horizontal="left"/>
    </xf>
    <xf numFmtId="3" fontId="9" fillId="0" borderId="27" xfId="0" applyNumberFormat="1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0" fillId="0" borderId="29" xfId="0" applyBorder="1"/>
    <xf numFmtId="164" fontId="9" fillId="2" borderId="30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0" fontId="0" fillId="4" borderId="0" xfId="0" applyFill="1"/>
    <xf numFmtId="3" fontId="0" fillId="0" borderId="29" xfId="0" applyNumberFormat="1" applyBorder="1"/>
    <xf numFmtId="164" fontId="3" fillId="0" borderId="0" xfId="0" applyNumberFormat="1" applyFont="1" applyAlignment="1">
      <alignment horizontal="center"/>
    </xf>
    <xf numFmtId="0" fontId="5" fillId="0" borderId="32" xfId="0" applyFont="1" applyFill="1" applyBorder="1" applyAlignment="1" applyProtection="1">
      <alignment horizontal="left"/>
      <protection locked="0"/>
    </xf>
    <xf numFmtId="3" fontId="9" fillId="0" borderId="33" xfId="0" applyNumberFormat="1" applyFont="1" applyFill="1" applyBorder="1" applyAlignment="1">
      <alignment horizontal="center"/>
    </xf>
    <xf numFmtId="164" fontId="9" fillId="2" borderId="34" xfId="0" applyNumberFormat="1" applyFont="1" applyFill="1" applyBorder="1" applyAlignment="1">
      <alignment horizontal="center"/>
    </xf>
    <xf numFmtId="0" fontId="0" fillId="0" borderId="35" xfId="0" applyBorder="1"/>
    <xf numFmtId="164" fontId="9" fillId="2" borderId="36" xfId="0" applyNumberFormat="1" applyFont="1" applyFill="1" applyBorder="1" applyAlignment="1">
      <alignment horizontal="center"/>
    </xf>
    <xf numFmtId="164" fontId="9" fillId="2" borderId="37" xfId="0" applyNumberFormat="1" applyFont="1" applyFill="1" applyBorder="1" applyAlignment="1">
      <alignment horizontal="center"/>
    </xf>
    <xf numFmtId="16" fontId="3" fillId="0" borderId="0" xfId="0" applyNumberFormat="1" applyFont="1"/>
    <xf numFmtId="3" fontId="3" fillId="0" borderId="0" xfId="0" applyNumberFormat="1" applyFont="1"/>
    <xf numFmtId="1" fontId="3" fillId="0" borderId="0" xfId="0" applyNumberFormat="1" applyFont="1"/>
    <xf numFmtId="164" fontId="3" fillId="0" borderId="0" xfId="0" applyNumberFormat="1" applyFont="1"/>
    <xf numFmtId="0" fontId="5" fillId="0" borderId="4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Continuous" vertical="center" wrapText="1"/>
    </xf>
    <xf numFmtId="0" fontId="6" fillId="0" borderId="39" xfId="0" applyFont="1" applyFill="1" applyBorder="1" applyAlignment="1">
      <alignment horizontal="centerContinuous" wrapText="1"/>
    </xf>
    <xf numFmtId="0" fontId="7" fillId="0" borderId="5" xfId="0" applyFont="1" applyFill="1" applyBorder="1" applyAlignment="1">
      <alignment horizontal="centerContinuous" wrapText="1"/>
    </xf>
    <xf numFmtId="0" fontId="5" fillId="0" borderId="40" xfId="0" applyFont="1" applyFill="1" applyBorder="1" applyAlignment="1">
      <alignment horizontal="center" vertical="center" textRotation="90" wrapText="1"/>
    </xf>
    <xf numFmtId="0" fontId="5" fillId="0" borderId="41" xfId="0" applyFont="1" applyFill="1" applyBorder="1" applyAlignment="1">
      <alignment horizontal="center" vertical="center" textRotation="90"/>
    </xf>
    <xf numFmtId="0" fontId="5" fillId="2" borderId="42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 vertical="center" textRotation="90" wrapText="1"/>
    </xf>
    <xf numFmtId="0" fontId="5" fillId="2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 vertical="center" textRotation="90" wrapText="1"/>
    </xf>
    <xf numFmtId="0" fontId="5" fillId="2" borderId="45" xfId="0" applyFont="1" applyFill="1" applyBorder="1" applyAlignment="1">
      <alignment horizontal="center"/>
    </xf>
    <xf numFmtId="3" fontId="9" fillId="2" borderId="18" xfId="0" applyNumberFormat="1" applyFont="1" applyFill="1" applyBorder="1" applyAlignment="1">
      <alignment horizontal="center"/>
    </xf>
    <xf numFmtId="3" fontId="8" fillId="0" borderId="46" xfId="0" applyNumberFormat="1" applyFont="1" applyFill="1" applyBorder="1" applyAlignment="1">
      <alignment horizontal="center"/>
    </xf>
    <xf numFmtId="3" fontId="9" fillId="2" borderId="47" xfId="0" applyNumberFormat="1" applyFont="1" applyFill="1" applyBorder="1" applyAlignment="1">
      <alignment horizontal="center"/>
    </xf>
    <xf numFmtId="3" fontId="9" fillId="2" borderId="48" xfId="0" applyNumberFormat="1" applyFont="1" applyFill="1" applyBorder="1" applyAlignment="1">
      <alignment horizontal="center"/>
    </xf>
    <xf numFmtId="3" fontId="0" fillId="0" borderId="49" xfId="0" applyNumberFormat="1" applyBorder="1"/>
    <xf numFmtId="3" fontId="9" fillId="2" borderId="24" xfId="0" applyNumberFormat="1" applyFont="1" applyFill="1" applyBorder="1" applyAlignment="1">
      <alignment horizontal="center"/>
    </xf>
    <xf numFmtId="3" fontId="0" fillId="0" borderId="50" xfId="0" applyNumberFormat="1" applyBorder="1"/>
    <xf numFmtId="3" fontId="9" fillId="2" borderId="51" xfId="0" applyNumberFormat="1" applyFont="1" applyFill="1" applyBorder="1" applyAlignment="1">
      <alignment horizontal="center"/>
    </xf>
    <xf numFmtId="3" fontId="0" fillId="0" borderId="21" xfId="0" applyNumberFormat="1" applyBorder="1"/>
    <xf numFmtId="3" fontId="9" fillId="2" borderId="52" xfId="0" applyNumberFormat="1" applyFont="1" applyFill="1" applyBorder="1" applyAlignment="1">
      <alignment horizontal="center"/>
    </xf>
    <xf numFmtId="3" fontId="0" fillId="0" borderId="53" xfId="0" applyNumberFormat="1" applyBorder="1"/>
    <xf numFmtId="3" fontId="9" fillId="2" borderId="30" xfId="0" applyNumberFormat="1" applyFont="1" applyFill="1" applyBorder="1" applyAlignment="1">
      <alignment horizontal="center"/>
    </xf>
    <xf numFmtId="3" fontId="0" fillId="0" borderId="27" xfId="0" applyNumberFormat="1" applyBorder="1"/>
    <xf numFmtId="3" fontId="9" fillId="2" borderId="54" xfId="0" applyNumberFormat="1" applyFont="1" applyFill="1" applyBorder="1" applyAlignment="1">
      <alignment horizontal="center"/>
    </xf>
    <xf numFmtId="3" fontId="9" fillId="2" borderId="55" xfId="0" applyNumberFormat="1" applyFont="1" applyFill="1" applyBorder="1" applyAlignment="1">
      <alignment horizontal="center"/>
    </xf>
    <xf numFmtId="3" fontId="0" fillId="0" borderId="56" xfId="0" applyNumberFormat="1" applyBorder="1"/>
    <xf numFmtId="3" fontId="9" fillId="2" borderId="36" xfId="0" applyNumberFormat="1" applyFont="1" applyFill="1" applyBorder="1" applyAlignment="1">
      <alignment horizontal="center"/>
    </xf>
    <xf numFmtId="3" fontId="0" fillId="0" borderId="33" xfId="0" applyNumberFormat="1" applyBorder="1"/>
    <xf numFmtId="3" fontId="9" fillId="2" borderId="57" xfId="0" applyNumberFormat="1" applyFont="1" applyFill="1" applyBorder="1" applyAlignment="1">
      <alignment horizontal="center"/>
    </xf>
    <xf numFmtId="3" fontId="9" fillId="2" borderId="58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R"/>
  <c:style val="30"/>
  <c:chart>
    <c:title>
      <c:tx>
        <c:rich>
          <a:bodyPr/>
          <a:lstStyle/>
          <a:p>
            <a:pPr>
              <a:defRPr lang="th-TH"/>
            </a:pPr>
            <a:r>
              <a:rPr lang="en-US" sz="1400"/>
              <a:t>Grado Escolar</a:t>
            </a:r>
          </a:p>
        </c:rich>
      </c:tx>
      <c:layout>
        <c:manualLayout>
          <c:xMode val="edge"/>
          <c:yMode val="edge"/>
          <c:x val="0.78796779788491356"/>
          <c:y val="0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lang="th-TH" sz="800"/>
                </a:pPr>
                <a:endParaRPr lang="es-PR"/>
              </a:p>
            </c:txPr>
            <c:showVal val="1"/>
          </c:dLbls>
          <c:cat>
            <c:strRef>
              <c:f>'[1]GRADO ESC GEN'!$A$8:$A$26</c:f>
              <c:strCache>
                <c:ptCount val="19"/>
                <c:pt idx="0">
                  <c:v>1ro.</c:v>
                </c:pt>
                <c:pt idx="1">
                  <c:v>2do.</c:v>
                </c:pt>
                <c:pt idx="2">
                  <c:v>3ro.</c:v>
                </c:pt>
                <c:pt idx="3">
                  <c:v>4to.</c:v>
                </c:pt>
                <c:pt idx="4">
                  <c:v>5to.</c:v>
                </c:pt>
                <c:pt idx="5">
                  <c:v>6to.</c:v>
                </c:pt>
                <c:pt idx="6">
                  <c:v>7mo.</c:v>
                </c:pt>
                <c:pt idx="7">
                  <c:v>8vo.</c:v>
                </c:pt>
                <c:pt idx="8">
                  <c:v>9no.</c:v>
                </c:pt>
                <c:pt idx="9">
                  <c:v>10mo.</c:v>
                </c:pt>
                <c:pt idx="10">
                  <c:v>11mo.</c:v>
                </c:pt>
                <c:pt idx="11">
                  <c:v>12mo.</c:v>
                </c:pt>
                <c:pt idx="12">
                  <c:v>1er. Año Universidad</c:v>
                </c:pt>
                <c:pt idx="13">
                  <c:v>2do. Año Universidad</c:v>
                </c:pt>
                <c:pt idx="14">
                  <c:v>3er. Año Universidad</c:v>
                </c:pt>
                <c:pt idx="15">
                  <c:v>Bachillerato</c:v>
                </c:pt>
                <c:pt idx="16">
                  <c:v>Maestria</c:v>
                </c:pt>
                <c:pt idx="17">
                  <c:v>Ph.D</c:v>
                </c:pt>
                <c:pt idx="18">
                  <c:v>Educacion Especial</c:v>
                </c:pt>
              </c:strCache>
            </c:strRef>
          </c:cat>
          <c:val>
            <c:numRef>
              <c:f>'[1]GRADO ESC GEN'!$B$8:$B$26</c:f>
              <c:numCache>
                <c:formatCode>General</c:formatCode>
                <c:ptCount val="19"/>
                <c:pt idx="0">
                  <c:v>63</c:v>
                </c:pt>
                <c:pt idx="1">
                  <c:v>76</c:v>
                </c:pt>
                <c:pt idx="2">
                  <c:v>138</c:v>
                </c:pt>
                <c:pt idx="3">
                  <c:v>131</c:v>
                </c:pt>
                <c:pt idx="4">
                  <c:v>172</c:v>
                </c:pt>
                <c:pt idx="5">
                  <c:v>305</c:v>
                </c:pt>
                <c:pt idx="6">
                  <c:v>581</c:v>
                </c:pt>
                <c:pt idx="7">
                  <c:v>650</c:v>
                </c:pt>
                <c:pt idx="8">
                  <c:v>1142</c:v>
                </c:pt>
                <c:pt idx="9">
                  <c:v>544</c:v>
                </c:pt>
                <c:pt idx="10">
                  <c:v>571</c:v>
                </c:pt>
                <c:pt idx="11">
                  <c:v>3029</c:v>
                </c:pt>
                <c:pt idx="12">
                  <c:v>33</c:v>
                </c:pt>
                <c:pt idx="13">
                  <c:v>149</c:v>
                </c:pt>
                <c:pt idx="14">
                  <c:v>30</c:v>
                </c:pt>
                <c:pt idx="15">
                  <c:v>57</c:v>
                </c:pt>
                <c:pt idx="16">
                  <c:v>7</c:v>
                </c:pt>
                <c:pt idx="17">
                  <c:v>5</c:v>
                </c:pt>
                <c:pt idx="18">
                  <c:v>13</c:v>
                </c:pt>
              </c:numCache>
            </c:numRef>
          </c:val>
        </c:ser>
        <c:dLbls>
          <c:showVal val="1"/>
        </c:dLbls>
        <c:overlap val="-25"/>
        <c:axId val="49520640"/>
        <c:axId val="49522176"/>
      </c:barChart>
      <c:catAx>
        <c:axId val="4952064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th-TH" sz="700"/>
            </a:pPr>
            <a:endParaRPr lang="es-PR"/>
          </a:p>
        </c:txPr>
        <c:crossAx val="49522176"/>
        <c:crosses val="autoZero"/>
        <c:auto val="1"/>
        <c:lblAlgn val="ctr"/>
        <c:lblOffset val="100"/>
      </c:catAx>
      <c:valAx>
        <c:axId val="49522176"/>
        <c:scaling>
          <c:orientation val="minMax"/>
        </c:scaling>
        <c:delete val="1"/>
        <c:axPos val="l"/>
        <c:numFmt formatCode="General" sourceLinked="1"/>
        <c:tickLblPos val="none"/>
        <c:crossAx val="49520640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R"/>
  <c:style val="32"/>
  <c:chart>
    <c:title>
      <c:tx>
        <c:rich>
          <a:bodyPr/>
          <a:lstStyle/>
          <a:p>
            <a:pPr>
              <a:defRPr lang="th-TH" sz="1400"/>
            </a:pPr>
            <a:r>
              <a:rPr lang="en-US" sz="1400"/>
              <a:t>Nivel Educativo</a:t>
            </a:r>
          </a:p>
        </c:rich>
      </c:tx>
      <c:layout>
        <c:manualLayout>
          <c:xMode val="edge"/>
          <c:yMode val="edge"/>
          <c:x val="0.81985372442479865"/>
          <c:y val="4.1666666666666664E-2"/>
        </c:manualLayout>
      </c:layout>
    </c:title>
    <c:plotArea>
      <c:layout/>
      <c:doughnutChart>
        <c:varyColors val="1"/>
        <c:ser>
          <c:idx val="0"/>
          <c:order val="0"/>
          <c:explosion val="4"/>
          <c:dPt>
            <c:idx val="1"/>
            <c:spPr>
              <a:solidFill>
                <a:srgbClr val="92D050"/>
              </a:solidFill>
            </c:spPr>
          </c:dPt>
          <c:dPt>
            <c:idx val="2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Lbls>
            <c:dLbl>
              <c:idx val="0"/>
              <c:layout>
                <c:manualLayout>
                  <c:x val="7.797270955165693E-2"/>
                  <c:y val="-7.8703703703703734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6.4327485380117039E-2"/>
                  <c:y val="0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7.797270955165693E-2"/>
                  <c:y val="1.3888888888888864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-0.10526315789473686"/>
                  <c:y val="-0.10648148148148186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2.9239766081871479E-2"/>
                  <c:y val="-0.1574074074074088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lang="th-TH" sz="800"/>
                </a:pPr>
                <a:endParaRPr lang="es-PR"/>
              </a:p>
            </c:txPr>
            <c:showCatName val="1"/>
            <c:showPercent val="1"/>
            <c:showLeaderLines val="1"/>
          </c:dLbls>
          <c:cat>
            <c:strRef>
              <c:f>'[1]GRADO ESC GEN'!$I$31:$I$35</c:f>
              <c:strCache>
                <c:ptCount val="5"/>
                <c:pt idx="0">
                  <c:v>1 a 6</c:v>
                </c:pt>
                <c:pt idx="1">
                  <c:v>7 a 9 </c:v>
                </c:pt>
                <c:pt idx="2">
                  <c:v>10 a 12</c:v>
                </c:pt>
                <c:pt idx="3">
                  <c:v>Universidad</c:v>
                </c:pt>
                <c:pt idx="4">
                  <c:v>Educacion Especial </c:v>
                </c:pt>
              </c:strCache>
            </c:strRef>
          </c:cat>
          <c:val>
            <c:numRef>
              <c:f>'[1]GRADO ESC GEN'!$J$31:$J$35</c:f>
              <c:numCache>
                <c:formatCode>General</c:formatCode>
                <c:ptCount val="5"/>
                <c:pt idx="0">
                  <c:v>885</c:v>
                </c:pt>
                <c:pt idx="1">
                  <c:v>2373</c:v>
                </c:pt>
                <c:pt idx="2">
                  <c:v>4144</c:v>
                </c:pt>
                <c:pt idx="3">
                  <c:v>281</c:v>
                </c:pt>
                <c:pt idx="4">
                  <c:v>13</c:v>
                </c:pt>
              </c:numCache>
            </c:numRef>
          </c:val>
        </c:ser>
        <c:dLbls>
          <c:showCatName val="1"/>
          <c:showPercent val="1"/>
        </c:dLbls>
        <c:firstSliceAng val="0"/>
        <c:holeSize val="50"/>
      </c:doughnutChart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R"/>
  <c:style val="38"/>
  <c:chart>
    <c:title>
      <c:tx>
        <c:rich>
          <a:bodyPr/>
          <a:lstStyle/>
          <a:p>
            <a:pPr>
              <a:defRPr lang="th-TH" sz="1400"/>
            </a:pPr>
            <a:r>
              <a:rPr lang="es-PR" sz="1400"/>
              <a:t>Categoría de Sustancia</a:t>
            </a:r>
          </a:p>
        </c:rich>
      </c:tx>
      <c:layout>
        <c:manualLayout>
          <c:xMode val="edge"/>
          <c:yMode val="edge"/>
          <c:x val="3.9658924873923612E-3"/>
          <c:y val="0"/>
        </c:manualLayout>
      </c:layout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6"/>
          <c:dPt>
            <c:idx val="0"/>
            <c:spPr>
              <a:solidFill>
                <a:schemeClr val="bg2">
                  <a:lumMod val="75000"/>
                </a:schemeClr>
              </a:solidFill>
            </c:spPr>
          </c:dPt>
          <c:dPt>
            <c:idx val="1"/>
            <c:explosion val="11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spPr>
              <a:solidFill>
                <a:srgbClr val="92D050"/>
              </a:solidFill>
            </c:spPr>
          </c:dPt>
          <c:dLbls>
            <c:dLbl>
              <c:idx val="0"/>
              <c:layout>
                <c:manualLayout>
                  <c:x val="4.2687907944245047E-2"/>
                  <c:y val="-4.2015164771070292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-4.9997768394515398E-2"/>
                  <c:y val="-5.7089113860767496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4.9568214187999497E-3"/>
                  <c:y val="-3.8791192767570842E-2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lang="th-TH"/>
                </a:pPr>
                <a:endParaRPr lang="es-PR"/>
              </a:p>
            </c:txPr>
            <c:showCatName val="1"/>
            <c:showPercent val="1"/>
            <c:showLeaderLines val="1"/>
          </c:dLbls>
          <c:cat>
            <c:strRef>
              <c:f>('[1]GRADO ESC Y SUST.'!$F$5,'[1]GRADO ESC Y SUST.'!$H$5,'[1]GRADO ESC Y SUST.'!$J$5)</c:f>
              <c:strCache>
                <c:ptCount val="3"/>
                <c:pt idx="0">
                  <c:v>ALCOHOL</c:v>
                </c:pt>
                <c:pt idx="1">
                  <c:v>DROGAS</c:v>
                </c:pt>
                <c:pt idx="2">
                  <c:v>AMBAS</c:v>
                </c:pt>
              </c:strCache>
            </c:strRef>
          </c:cat>
          <c:val>
            <c:numRef>
              <c:f>('[1]GRADO ESC Y SUST.'!$F$6,'[1]GRADO ESC Y SUST.'!$H$6,'[1]GRADO ESC Y SUST.'!$J$6)</c:f>
              <c:numCache>
                <c:formatCode>General</c:formatCode>
                <c:ptCount val="3"/>
                <c:pt idx="0">
                  <c:v>3359</c:v>
                </c:pt>
                <c:pt idx="1">
                  <c:v>1267</c:v>
                </c:pt>
                <c:pt idx="2">
                  <c:v>2094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R"/>
  <c:style val="32"/>
  <c:chart>
    <c:title>
      <c:tx>
        <c:rich>
          <a:bodyPr/>
          <a:lstStyle/>
          <a:p>
            <a:pPr>
              <a:defRPr lang="th-TH" sz="1200"/>
            </a:pPr>
            <a:r>
              <a:rPr lang="en-US" sz="1200"/>
              <a:t>Grado Escolar</a:t>
            </a:r>
          </a:p>
        </c:rich>
      </c:tx>
      <c:layout>
        <c:manualLayout>
          <c:xMode val="edge"/>
          <c:yMode val="edge"/>
          <c:x val="0.84090095780094354"/>
          <c:y val="1.4184397163120564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lang="th-TH" sz="800"/>
                </a:pPr>
                <a:endParaRPr lang="es-PR"/>
              </a:p>
            </c:txPr>
            <c:showVal val="1"/>
          </c:dLbls>
          <c:cat>
            <c:strRef>
              <c:f>'[1]GRADO ESC Y SUST.'!$A$7:$A$27</c:f>
              <c:strCache>
                <c:ptCount val="21"/>
                <c:pt idx="0">
                  <c:v>0</c:v>
                </c:pt>
                <c:pt idx="1">
                  <c:v>1ro.</c:v>
                </c:pt>
                <c:pt idx="2">
                  <c:v>2do.</c:v>
                </c:pt>
                <c:pt idx="3">
                  <c:v>3ro.</c:v>
                </c:pt>
                <c:pt idx="4">
                  <c:v>4to.</c:v>
                </c:pt>
                <c:pt idx="5">
                  <c:v>5to.</c:v>
                </c:pt>
                <c:pt idx="6">
                  <c:v>6to.</c:v>
                </c:pt>
                <c:pt idx="7">
                  <c:v>7mo.</c:v>
                </c:pt>
                <c:pt idx="8">
                  <c:v>8vo.</c:v>
                </c:pt>
                <c:pt idx="9">
                  <c:v>9no.</c:v>
                </c:pt>
                <c:pt idx="10">
                  <c:v>10mo.</c:v>
                </c:pt>
                <c:pt idx="11">
                  <c:v>11mo.</c:v>
                </c:pt>
                <c:pt idx="12">
                  <c:v>12mo.</c:v>
                </c:pt>
                <c:pt idx="13">
                  <c:v>1er. Año Universidad</c:v>
                </c:pt>
                <c:pt idx="14">
                  <c:v>2do. Año Universidad</c:v>
                </c:pt>
                <c:pt idx="15">
                  <c:v>3er. Año Universidad</c:v>
                </c:pt>
                <c:pt idx="16">
                  <c:v>Bachillerato</c:v>
                </c:pt>
                <c:pt idx="17">
                  <c:v>Maestria</c:v>
                </c:pt>
                <c:pt idx="18">
                  <c:v>Ph.D</c:v>
                </c:pt>
                <c:pt idx="19">
                  <c:v>Educacion Especial</c:v>
                </c:pt>
                <c:pt idx="20">
                  <c:v>No Informa</c:v>
                </c:pt>
              </c:strCache>
            </c:strRef>
          </c:cat>
          <c:val>
            <c:numRef>
              <c:f>'[1]GRADO ESC Y SUST.'!$B$7:$B$27</c:f>
              <c:numCache>
                <c:formatCode>General</c:formatCode>
                <c:ptCount val="21"/>
                <c:pt idx="0">
                  <c:v>15</c:v>
                </c:pt>
                <c:pt idx="1">
                  <c:v>63</c:v>
                </c:pt>
                <c:pt idx="2">
                  <c:v>76</c:v>
                </c:pt>
                <c:pt idx="3">
                  <c:v>138</c:v>
                </c:pt>
                <c:pt idx="4">
                  <c:v>131</c:v>
                </c:pt>
                <c:pt idx="5">
                  <c:v>172</c:v>
                </c:pt>
                <c:pt idx="6">
                  <c:v>305</c:v>
                </c:pt>
                <c:pt idx="7">
                  <c:v>581</c:v>
                </c:pt>
                <c:pt idx="8">
                  <c:v>650</c:v>
                </c:pt>
                <c:pt idx="9">
                  <c:v>1142</c:v>
                </c:pt>
                <c:pt idx="10">
                  <c:v>544</c:v>
                </c:pt>
                <c:pt idx="11">
                  <c:v>571</c:v>
                </c:pt>
                <c:pt idx="12">
                  <c:v>3029</c:v>
                </c:pt>
                <c:pt idx="13">
                  <c:v>33</c:v>
                </c:pt>
                <c:pt idx="14">
                  <c:v>149</c:v>
                </c:pt>
                <c:pt idx="15">
                  <c:v>30</c:v>
                </c:pt>
                <c:pt idx="16">
                  <c:v>57</c:v>
                </c:pt>
                <c:pt idx="17">
                  <c:v>7</c:v>
                </c:pt>
                <c:pt idx="18">
                  <c:v>5</c:v>
                </c:pt>
                <c:pt idx="19">
                  <c:v>13</c:v>
                </c:pt>
                <c:pt idx="20">
                  <c:v>89</c:v>
                </c:pt>
              </c:numCache>
            </c:numRef>
          </c:val>
        </c:ser>
        <c:dLbls>
          <c:showVal val="1"/>
        </c:dLbls>
        <c:overlap val="-25"/>
        <c:axId val="49901952"/>
        <c:axId val="49903488"/>
      </c:barChart>
      <c:catAx>
        <c:axId val="4990195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th-TH" sz="800"/>
            </a:pPr>
            <a:endParaRPr lang="es-PR"/>
          </a:p>
        </c:txPr>
        <c:crossAx val="49903488"/>
        <c:crosses val="autoZero"/>
        <c:auto val="1"/>
        <c:lblAlgn val="ctr"/>
        <c:lblOffset val="100"/>
      </c:catAx>
      <c:valAx>
        <c:axId val="49903488"/>
        <c:scaling>
          <c:orientation val="minMax"/>
        </c:scaling>
        <c:delete val="1"/>
        <c:axPos val="l"/>
        <c:numFmt formatCode="General" sourceLinked="1"/>
        <c:tickLblPos val="none"/>
        <c:crossAx val="49901952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85725</xdr:rowOff>
    </xdr:from>
    <xdr:to>
      <xdr:col>6</xdr:col>
      <xdr:colOff>714374</xdr:colOff>
      <xdr:row>41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41</xdr:row>
      <xdr:rowOff>57150</xdr:rowOff>
    </xdr:from>
    <xdr:to>
      <xdr:col>6</xdr:col>
      <xdr:colOff>714375</xdr:colOff>
      <xdr:row>56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19050</xdr:rowOff>
    </xdr:from>
    <xdr:to>
      <xdr:col>12</xdr:col>
      <xdr:colOff>295274</xdr:colOff>
      <xdr:row>54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152400</xdr:rowOff>
    </xdr:from>
    <xdr:to>
      <xdr:col>12</xdr:col>
      <xdr:colOff>295274</xdr:colOff>
      <xdr:row>39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morales/AppData/Local/Microsoft/Windows/Temporary%20Internet%20Files/Content.Outlook/X0URTMLO/RESULTADOS%20CARACTERISTICAS%20POBLACION%20TOTAL%20SIN%20REPETIR%20ABR-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t-Genero"/>
      <sheetName val="MUNICIPIO"/>
      <sheetName val="EDAD-EST-CIVIL"/>
      <sheetName val="EDAD-GEN"/>
      <sheetName val="EDAD-SENT"/>
      <sheetName val="GRADO ESC GEN"/>
      <sheetName val="GRADO ESC Y SUST."/>
      <sheetName val="DEL-CUST"/>
      <sheetName val="CANT DEL"/>
      <sheetName val="SEN-TIEMCUM"/>
      <sheetName val="TRABAJO-INST."/>
      <sheetName val="TRA-ANT-GEN "/>
      <sheetName val="Sheet1"/>
    </sheetNames>
    <sheetDataSet>
      <sheetData sheetId="0"/>
      <sheetData sheetId="1"/>
      <sheetData sheetId="2"/>
      <sheetData sheetId="3"/>
      <sheetData sheetId="4"/>
      <sheetData sheetId="5">
        <row r="8">
          <cell r="A8" t="str">
            <v>1ro.</v>
          </cell>
          <cell r="B8">
            <v>63</v>
          </cell>
        </row>
        <row r="9">
          <cell r="A9" t="str">
            <v>2do.</v>
          </cell>
          <cell r="B9">
            <v>76</v>
          </cell>
        </row>
        <row r="10">
          <cell r="A10" t="str">
            <v>3ro.</v>
          </cell>
          <cell r="B10">
            <v>138</v>
          </cell>
        </row>
        <row r="11">
          <cell r="A11" t="str">
            <v>4to.</v>
          </cell>
          <cell r="B11">
            <v>131</v>
          </cell>
        </row>
        <row r="12">
          <cell r="A12" t="str">
            <v>5to.</v>
          </cell>
          <cell r="B12">
            <v>172</v>
          </cell>
        </row>
        <row r="13">
          <cell r="A13" t="str">
            <v>6to.</v>
          </cell>
          <cell r="B13">
            <v>305</v>
          </cell>
        </row>
        <row r="14">
          <cell r="A14" t="str">
            <v>7mo.</v>
          </cell>
          <cell r="B14">
            <v>581</v>
          </cell>
        </row>
        <row r="15">
          <cell r="A15" t="str">
            <v>8vo.</v>
          </cell>
          <cell r="B15">
            <v>650</v>
          </cell>
        </row>
        <row r="16">
          <cell r="A16" t="str">
            <v>9no.</v>
          </cell>
          <cell r="B16">
            <v>1142</v>
          </cell>
        </row>
        <row r="17">
          <cell r="A17" t="str">
            <v>10mo.</v>
          </cell>
          <cell r="B17">
            <v>544</v>
          </cell>
        </row>
        <row r="18">
          <cell r="A18" t="str">
            <v>11mo.</v>
          </cell>
          <cell r="B18">
            <v>571</v>
          </cell>
        </row>
        <row r="19">
          <cell r="A19" t="str">
            <v>12mo.</v>
          </cell>
          <cell r="B19">
            <v>3029</v>
          </cell>
        </row>
        <row r="20">
          <cell r="A20" t="str">
            <v>1er. Año Universidad</v>
          </cell>
          <cell r="B20">
            <v>33</v>
          </cell>
        </row>
        <row r="21">
          <cell r="A21" t="str">
            <v>2do. Año Universidad</v>
          </cell>
          <cell r="B21">
            <v>149</v>
          </cell>
        </row>
        <row r="22">
          <cell r="A22" t="str">
            <v>3er. Año Universidad</v>
          </cell>
          <cell r="B22">
            <v>30</v>
          </cell>
        </row>
        <row r="23">
          <cell r="A23" t="str">
            <v>Bachillerato</v>
          </cell>
          <cell r="B23">
            <v>57</v>
          </cell>
        </row>
        <row r="24">
          <cell r="A24" t="str">
            <v>Maestria</v>
          </cell>
          <cell r="B24">
            <v>7</v>
          </cell>
        </row>
        <row r="25">
          <cell r="A25" t="str">
            <v>Ph.D</v>
          </cell>
          <cell r="B25">
            <v>5</v>
          </cell>
        </row>
        <row r="26">
          <cell r="A26" t="str">
            <v>Educacion Especial</v>
          </cell>
          <cell r="B26">
            <v>13</v>
          </cell>
        </row>
        <row r="31">
          <cell r="I31" t="str">
            <v>1 a 6</v>
          </cell>
          <cell r="J31">
            <v>885</v>
          </cell>
        </row>
        <row r="32">
          <cell r="I32" t="str">
            <v xml:space="preserve">7 a 9 </v>
          </cell>
          <cell r="J32">
            <v>2373</v>
          </cell>
        </row>
        <row r="33">
          <cell r="I33" t="str">
            <v>10 a 12</v>
          </cell>
          <cell r="J33">
            <v>4144</v>
          </cell>
        </row>
        <row r="34">
          <cell r="I34" t="str">
            <v>Universidad</v>
          </cell>
          <cell r="J34">
            <v>281</v>
          </cell>
        </row>
        <row r="35">
          <cell r="I35" t="str">
            <v xml:space="preserve">Educacion Especial </v>
          </cell>
          <cell r="J35">
            <v>13</v>
          </cell>
        </row>
      </sheetData>
      <sheetData sheetId="6">
        <row r="5">
          <cell r="F5" t="str">
            <v>ALCOHOL</v>
          </cell>
          <cell r="H5" t="str">
            <v>DROGAS</v>
          </cell>
          <cell r="J5" t="str">
            <v>AMBAS</v>
          </cell>
        </row>
        <row r="6">
          <cell r="F6">
            <v>3359</v>
          </cell>
          <cell r="H6">
            <v>1267</v>
          </cell>
          <cell r="J6">
            <v>2094</v>
          </cell>
        </row>
        <row r="7">
          <cell r="A7">
            <v>0</v>
          </cell>
          <cell r="B7">
            <v>15</v>
          </cell>
        </row>
        <row r="8">
          <cell r="A8" t="str">
            <v>1ro.</v>
          </cell>
          <cell r="B8">
            <v>63</v>
          </cell>
        </row>
        <row r="9">
          <cell r="A9" t="str">
            <v>2do.</v>
          </cell>
          <cell r="B9">
            <v>76</v>
          </cell>
        </row>
        <row r="10">
          <cell r="A10" t="str">
            <v>3ro.</v>
          </cell>
          <cell r="B10">
            <v>138</v>
          </cell>
        </row>
        <row r="11">
          <cell r="A11" t="str">
            <v>4to.</v>
          </cell>
          <cell r="B11">
            <v>131</v>
          </cell>
        </row>
        <row r="12">
          <cell r="A12" t="str">
            <v>5to.</v>
          </cell>
          <cell r="B12">
            <v>172</v>
          </cell>
        </row>
        <row r="13">
          <cell r="A13" t="str">
            <v>6to.</v>
          </cell>
          <cell r="B13">
            <v>305</v>
          </cell>
        </row>
        <row r="14">
          <cell r="A14" t="str">
            <v>7mo.</v>
          </cell>
          <cell r="B14">
            <v>581</v>
          </cell>
        </row>
        <row r="15">
          <cell r="A15" t="str">
            <v>8vo.</v>
          </cell>
          <cell r="B15">
            <v>650</v>
          </cell>
        </row>
        <row r="16">
          <cell r="A16" t="str">
            <v>9no.</v>
          </cell>
          <cell r="B16">
            <v>1142</v>
          </cell>
        </row>
        <row r="17">
          <cell r="A17" t="str">
            <v>10mo.</v>
          </cell>
          <cell r="B17">
            <v>544</v>
          </cell>
        </row>
        <row r="18">
          <cell r="A18" t="str">
            <v>11mo.</v>
          </cell>
          <cell r="B18">
            <v>571</v>
          </cell>
        </row>
        <row r="19">
          <cell r="A19" t="str">
            <v>12mo.</v>
          </cell>
          <cell r="B19">
            <v>3029</v>
          </cell>
        </row>
        <row r="20">
          <cell r="A20" t="str">
            <v>1er. Año Universidad</v>
          </cell>
          <cell r="B20">
            <v>33</v>
          </cell>
        </row>
        <row r="21">
          <cell r="A21" t="str">
            <v>2do. Año Universidad</v>
          </cell>
          <cell r="B21">
            <v>149</v>
          </cell>
        </row>
        <row r="22">
          <cell r="A22" t="str">
            <v>3er. Año Universidad</v>
          </cell>
          <cell r="B22">
            <v>30</v>
          </cell>
        </row>
        <row r="23">
          <cell r="A23" t="str">
            <v>Bachillerato</v>
          </cell>
          <cell r="B23">
            <v>57</v>
          </cell>
        </row>
        <row r="24">
          <cell r="A24" t="str">
            <v>Maestria</v>
          </cell>
          <cell r="B24">
            <v>7</v>
          </cell>
        </row>
        <row r="25">
          <cell r="A25" t="str">
            <v>Ph.D</v>
          </cell>
          <cell r="B25">
            <v>5</v>
          </cell>
        </row>
        <row r="26">
          <cell r="A26" t="str">
            <v>Educacion Especial</v>
          </cell>
          <cell r="B26">
            <v>13</v>
          </cell>
        </row>
        <row r="27">
          <cell r="A27" t="str">
            <v>No Informa</v>
          </cell>
          <cell r="B27">
            <v>89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18"/>
  <sheetViews>
    <sheetView topLeftCell="A43" workbookViewId="0">
      <selection activeCell="B66" sqref="B66"/>
    </sheetView>
  </sheetViews>
  <sheetFormatPr defaultColWidth="9.140625" defaultRowHeight="12.75"/>
  <cols>
    <col min="1" max="1" width="23.42578125" style="4" customWidth="1"/>
    <col min="2" max="2" width="10" style="4" customWidth="1"/>
    <col min="3" max="3" width="10.85546875" style="4" customWidth="1"/>
    <col min="4" max="4" width="12.140625" style="4" customWidth="1"/>
    <col min="5" max="5" width="10.85546875" style="4" customWidth="1"/>
    <col min="6" max="6" width="12.140625" style="4" customWidth="1"/>
    <col min="7" max="7" width="10.85546875" style="4" customWidth="1"/>
    <col min="8" max="8" width="9.140625" style="3"/>
    <col min="9" max="9" width="6.7109375" style="4" customWidth="1"/>
    <col min="10" max="10" width="4.7109375" style="4" customWidth="1"/>
    <col min="11" max="11" width="5.28515625" style="4" customWidth="1"/>
    <col min="12" max="12" width="4.7109375" style="4" customWidth="1"/>
    <col min="13" max="13" width="4.42578125" style="4" customWidth="1"/>
    <col min="14" max="14" width="5" style="4" customWidth="1"/>
    <col min="15" max="16384" width="9.140625" style="4"/>
  </cols>
  <sheetData>
    <row r="1" spans="1:19" ht="15.75" customHeight="1">
      <c r="A1" s="1" t="s">
        <v>0</v>
      </c>
      <c r="B1" s="2"/>
      <c r="C1" s="2"/>
      <c r="D1" s="2"/>
      <c r="E1" s="2"/>
      <c r="F1" s="2"/>
      <c r="G1" s="2"/>
      <c r="I1"/>
      <c r="J1"/>
      <c r="K1"/>
      <c r="L1"/>
      <c r="M1"/>
      <c r="N1"/>
    </row>
    <row r="2" spans="1:19" ht="15.75" customHeight="1">
      <c r="A2" s="1" t="s">
        <v>1</v>
      </c>
      <c r="B2" s="1"/>
      <c r="C2" s="2"/>
      <c r="D2" s="2"/>
      <c r="E2" s="2"/>
      <c r="F2" s="2"/>
      <c r="G2" s="2"/>
      <c r="I2"/>
      <c r="J2"/>
      <c r="K2"/>
      <c r="L2"/>
      <c r="M2"/>
      <c r="N2"/>
    </row>
    <row r="3" spans="1:19" ht="6" customHeight="1" thickBot="1">
      <c r="I3"/>
      <c r="J3"/>
      <c r="K3"/>
      <c r="L3"/>
      <c r="M3"/>
      <c r="N3"/>
    </row>
    <row r="4" spans="1:19" ht="14.25" customHeight="1" thickBot="1">
      <c r="A4" s="76" t="s">
        <v>2</v>
      </c>
      <c r="B4" s="78" t="s">
        <v>3</v>
      </c>
      <c r="C4" s="80" t="s">
        <v>4</v>
      </c>
      <c r="D4" s="5" t="s">
        <v>5</v>
      </c>
      <c r="E4" s="6"/>
      <c r="F4" s="7"/>
      <c r="G4" s="8"/>
      <c r="I4"/>
      <c r="J4"/>
      <c r="K4"/>
      <c r="L4"/>
    </row>
    <row r="5" spans="1:19" ht="15.75" thickBot="1">
      <c r="A5" s="77"/>
      <c r="B5" s="79"/>
      <c r="C5" s="81"/>
      <c r="D5" s="9" t="s">
        <v>6</v>
      </c>
      <c r="E5" s="10" t="s">
        <v>4</v>
      </c>
      <c r="F5" s="11" t="s">
        <v>7</v>
      </c>
      <c r="G5" s="12" t="s">
        <v>4</v>
      </c>
      <c r="M5" t="s">
        <v>8</v>
      </c>
      <c r="N5"/>
      <c r="O5"/>
      <c r="P5"/>
      <c r="Q5"/>
      <c r="R5"/>
      <c r="S5"/>
    </row>
    <row r="6" spans="1:19" ht="14.25" customHeight="1" thickTop="1" thickBot="1">
      <c r="A6" s="13" t="s">
        <v>3</v>
      </c>
      <c r="B6" s="14">
        <f>SUM(B7:B27)</f>
        <v>7800</v>
      </c>
      <c r="C6" s="15">
        <f>SUM(C7:C27)</f>
        <v>99.999999999999986</v>
      </c>
      <c r="D6" s="16">
        <f>SUM(D7:D27)</f>
        <v>7578</v>
      </c>
      <c r="E6" s="17">
        <f t="shared" ref="E6:G8" si="0">D6/$B6*100</f>
        <v>97.15384615384616</v>
      </c>
      <c r="F6" s="18">
        <f>SUM(F7:F27)</f>
        <v>222</v>
      </c>
      <c r="G6" s="19">
        <f t="shared" si="0"/>
        <v>2.8461538461538463</v>
      </c>
      <c r="M6" t="s">
        <v>9</v>
      </c>
      <c r="N6"/>
      <c r="O6"/>
      <c r="P6"/>
      <c r="Q6"/>
      <c r="R6"/>
      <c r="S6"/>
    </row>
    <row r="7" spans="1:19" ht="12" customHeight="1" thickTop="1">
      <c r="A7" s="20">
        <v>0</v>
      </c>
      <c r="B7" s="21">
        <f>SUM(D7,F7)</f>
        <v>15</v>
      </c>
      <c r="C7" s="22">
        <f>B7/B$6*100</f>
        <v>0.19230769230769232</v>
      </c>
      <c r="D7" s="23">
        <v>15</v>
      </c>
      <c r="E7" s="24">
        <f t="shared" si="0"/>
        <v>100</v>
      </c>
      <c r="F7" s="23"/>
      <c r="G7" s="25">
        <f t="shared" si="0"/>
        <v>0</v>
      </c>
      <c r="M7"/>
      <c r="N7"/>
      <c r="O7" t="s">
        <v>5</v>
      </c>
      <c r="P7"/>
      <c r="Q7" t="s">
        <v>10</v>
      </c>
      <c r="R7"/>
      <c r="S7"/>
    </row>
    <row r="8" spans="1:19" ht="12" customHeight="1">
      <c r="A8" s="26" t="s">
        <v>11</v>
      </c>
      <c r="B8" s="27">
        <f t="shared" ref="B8:B27" si="1">SUM(D8,F8)</f>
        <v>63</v>
      </c>
      <c r="C8" s="28">
        <f t="shared" ref="C8:C26" si="2">B8/B$6*100</f>
        <v>0.80769230769230771</v>
      </c>
      <c r="D8" s="29">
        <v>61</v>
      </c>
      <c r="E8" s="30">
        <f t="shared" si="0"/>
        <v>96.825396825396822</v>
      </c>
      <c r="F8" s="29">
        <v>2</v>
      </c>
      <c r="G8" s="31">
        <f t="shared" si="0"/>
        <v>3.1746031746031744</v>
      </c>
      <c r="L8" t="s">
        <v>12</v>
      </c>
      <c r="M8"/>
      <c r="N8"/>
      <c r="O8">
        <v>1</v>
      </c>
      <c r="P8">
        <v>2</v>
      </c>
      <c r="Q8"/>
      <c r="R8"/>
      <c r="S8"/>
    </row>
    <row r="9" spans="1:19" ht="12" customHeight="1">
      <c r="A9" s="26" t="s">
        <v>13</v>
      </c>
      <c r="B9" s="27">
        <f t="shared" si="1"/>
        <v>76</v>
      </c>
      <c r="C9" s="28">
        <f t="shared" si="2"/>
        <v>0.97435897435897445</v>
      </c>
      <c r="D9" s="29">
        <v>75</v>
      </c>
      <c r="E9" s="30">
        <f>D9/$B9*100</f>
        <v>98.68421052631578</v>
      </c>
      <c r="F9" s="29">
        <v>1</v>
      </c>
      <c r="G9" s="31">
        <f>F9/$B9*100</f>
        <v>1.3157894736842104</v>
      </c>
      <c r="M9"/>
      <c r="N9" t="s">
        <v>14</v>
      </c>
      <c r="O9">
        <v>15</v>
      </c>
      <c r="P9"/>
      <c r="Q9">
        <v>15</v>
      </c>
      <c r="R9" s="32"/>
      <c r="S9"/>
    </row>
    <row r="10" spans="1:19" ht="12" customHeight="1">
      <c r="A10" s="26" t="s">
        <v>15</v>
      </c>
      <c r="B10" s="27">
        <f t="shared" si="1"/>
        <v>138</v>
      </c>
      <c r="C10" s="28">
        <f t="shared" si="2"/>
        <v>1.7692307692307692</v>
      </c>
      <c r="D10" s="29">
        <v>135</v>
      </c>
      <c r="E10" s="30">
        <f t="shared" ref="E10:G25" si="3">D10/$B10*100</f>
        <v>97.826086956521735</v>
      </c>
      <c r="F10" s="29">
        <v>3</v>
      </c>
      <c r="G10" s="31">
        <f t="shared" si="3"/>
        <v>2.1739130434782608</v>
      </c>
      <c r="M10"/>
      <c r="N10" t="s">
        <v>16</v>
      </c>
      <c r="O10">
        <v>61</v>
      </c>
      <c r="P10">
        <v>2</v>
      </c>
      <c r="Q10">
        <v>63</v>
      </c>
      <c r="R10" s="32"/>
      <c r="S10"/>
    </row>
    <row r="11" spans="1:19" ht="12" customHeight="1">
      <c r="A11" s="26" t="s">
        <v>17</v>
      </c>
      <c r="B11" s="27">
        <f t="shared" si="1"/>
        <v>131</v>
      </c>
      <c r="C11" s="28">
        <f t="shared" si="2"/>
        <v>1.6794871794871797</v>
      </c>
      <c r="D11" s="29">
        <v>128</v>
      </c>
      <c r="E11" s="30">
        <f t="shared" si="3"/>
        <v>97.70992366412213</v>
      </c>
      <c r="F11" s="29">
        <v>3</v>
      </c>
      <c r="G11" s="31">
        <f t="shared" si="3"/>
        <v>2.2900763358778624</v>
      </c>
      <c r="M11"/>
      <c r="N11" t="s">
        <v>18</v>
      </c>
      <c r="O11">
        <v>75</v>
      </c>
      <c r="P11">
        <v>1</v>
      </c>
      <c r="Q11">
        <v>76</v>
      </c>
      <c r="R11" s="32"/>
      <c r="S11"/>
    </row>
    <row r="12" spans="1:19" ht="12" customHeight="1">
      <c r="A12" s="26" t="s">
        <v>19</v>
      </c>
      <c r="B12" s="27">
        <f t="shared" si="1"/>
        <v>172</v>
      </c>
      <c r="C12" s="28">
        <f t="shared" si="2"/>
        <v>2.2051282051282048</v>
      </c>
      <c r="D12" s="29">
        <v>169</v>
      </c>
      <c r="E12" s="30">
        <f t="shared" si="3"/>
        <v>98.255813953488371</v>
      </c>
      <c r="F12" s="29">
        <v>3</v>
      </c>
      <c r="G12" s="31">
        <f t="shared" si="3"/>
        <v>1.7441860465116279</v>
      </c>
      <c r="M12"/>
      <c r="N12" t="s">
        <v>20</v>
      </c>
      <c r="O12">
        <v>135</v>
      </c>
      <c r="P12">
        <v>3</v>
      </c>
      <c r="Q12">
        <v>138</v>
      </c>
      <c r="R12" s="32"/>
      <c r="S12"/>
    </row>
    <row r="13" spans="1:19" ht="12" customHeight="1">
      <c r="A13" s="26" t="s">
        <v>21</v>
      </c>
      <c r="B13" s="27">
        <f t="shared" si="1"/>
        <v>305</v>
      </c>
      <c r="C13" s="28">
        <f t="shared" si="2"/>
        <v>3.9102564102564101</v>
      </c>
      <c r="D13" s="29">
        <v>294</v>
      </c>
      <c r="E13" s="30">
        <f t="shared" si="3"/>
        <v>96.393442622950815</v>
      </c>
      <c r="F13" s="29">
        <v>11</v>
      </c>
      <c r="G13" s="31">
        <f t="shared" si="3"/>
        <v>3.6065573770491808</v>
      </c>
      <c r="M13"/>
      <c r="N13" t="s">
        <v>22</v>
      </c>
      <c r="O13">
        <v>128</v>
      </c>
      <c r="P13">
        <v>3</v>
      </c>
      <c r="Q13">
        <v>131</v>
      </c>
      <c r="R13" s="32"/>
      <c r="S13"/>
    </row>
    <row r="14" spans="1:19" ht="12" customHeight="1">
      <c r="A14" s="26" t="s">
        <v>23</v>
      </c>
      <c r="B14" s="27">
        <f t="shared" si="1"/>
        <v>581</v>
      </c>
      <c r="C14" s="28">
        <f t="shared" si="2"/>
        <v>7.4487179487179489</v>
      </c>
      <c r="D14" s="29">
        <v>556</v>
      </c>
      <c r="E14" s="30">
        <f t="shared" si="3"/>
        <v>95.697074010327015</v>
      </c>
      <c r="F14" s="29">
        <v>25</v>
      </c>
      <c r="G14" s="31">
        <f t="shared" si="3"/>
        <v>4.3029259896729775</v>
      </c>
      <c r="M14"/>
      <c r="N14" t="s">
        <v>24</v>
      </c>
      <c r="O14">
        <v>169</v>
      </c>
      <c r="P14">
        <v>3</v>
      </c>
      <c r="Q14">
        <v>172</v>
      </c>
      <c r="R14" s="32"/>
      <c r="S14"/>
    </row>
    <row r="15" spans="1:19" ht="12" customHeight="1">
      <c r="A15" s="26" t="s">
        <v>25</v>
      </c>
      <c r="B15" s="27">
        <f t="shared" si="1"/>
        <v>650</v>
      </c>
      <c r="C15" s="28">
        <f t="shared" si="2"/>
        <v>8.3333333333333321</v>
      </c>
      <c r="D15" s="29">
        <v>616</v>
      </c>
      <c r="E15" s="30">
        <f t="shared" si="3"/>
        <v>94.769230769230774</v>
      </c>
      <c r="F15" s="29">
        <v>34</v>
      </c>
      <c r="G15" s="31">
        <f t="shared" si="3"/>
        <v>5.2307692307692308</v>
      </c>
      <c r="M15"/>
      <c r="N15" t="s">
        <v>26</v>
      </c>
      <c r="O15">
        <v>294</v>
      </c>
      <c r="P15">
        <v>11</v>
      </c>
      <c r="Q15">
        <v>305</v>
      </c>
      <c r="R15" s="32"/>
      <c r="S15"/>
    </row>
    <row r="16" spans="1:19" ht="12" customHeight="1">
      <c r="A16" s="26" t="s">
        <v>27</v>
      </c>
      <c r="B16" s="27">
        <f t="shared" si="1"/>
        <v>1142</v>
      </c>
      <c r="C16" s="28">
        <f t="shared" si="2"/>
        <v>14.641025641025641</v>
      </c>
      <c r="D16" s="33">
        <v>1116</v>
      </c>
      <c r="E16" s="30">
        <f t="shared" si="3"/>
        <v>97.723292469352018</v>
      </c>
      <c r="F16" s="29">
        <v>26</v>
      </c>
      <c r="G16" s="31">
        <f t="shared" si="3"/>
        <v>2.276707530647986</v>
      </c>
      <c r="M16"/>
      <c r="N16" t="s">
        <v>28</v>
      </c>
      <c r="O16">
        <v>556</v>
      </c>
      <c r="P16">
        <v>25</v>
      </c>
      <c r="Q16">
        <v>581</v>
      </c>
      <c r="R16" s="32"/>
      <c r="S16"/>
    </row>
    <row r="17" spans="1:19" ht="12" customHeight="1">
      <c r="A17" s="26" t="s">
        <v>29</v>
      </c>
      <c r="B17" s="27">
        <f t="shared" si="1"/>
        <v>544</v>
      </c>
      <c r="C17" s="28">
        <f t="shared" si="2"/>
        <v>6.9743589743589745</v>
      </c>
      <c r="D17" s="29">
        <v>531</v>
      </c>
      <c r="E17" s="30">
        <f t="shared" si="3"/>
        <v>97.610294117647058</v>
      </c>
      <c r="F17" s="29">
        <v>13</v>
      </c>
      <c r="G17" s="31">
        <f t="shared" si="3"/>
        <v>2.3897058823529411</v>
      </c>
      <c r="M17"/>
      <c r="N17" t="s">
        <v>30</v>
      </c>
      <c r="O17">
        <v>616</v>
      </c>
      <c r="P17">
        <v>34</v>
      </c>
      <c r="Q17">
        <v>650</v>
      </c>
      <c r="R17" s="32"/>
      <c r="S17"/>
    </row>
    <row r="18" spans="1:19" ht="12" customHeight="1">
      <c r="A18" s="26" t="s">
        <v>31</v>
      </c>
      <c r="B18" s="27">
        <f t="shared" si="1"/>
        <v>571</v>
      </c>
      <c r="C18" s="28">
        <f t="shared" si="2"/>
        <v>7.3205128205128203</v>
      </c>
      <c r="D18" s="29">
        <v>558</v>
      </c>
      <c r="E18" s="30">
        <f t="shared" si="3"/>
        <v>97.723292469352018</v>
      </c>
      <c r="F18" s="29">
        <v>13</v>
      </c>
      <c r="G18" s="31">
        <f t="shared" si="3"/>
        <v>2.276707530647986</v>
      </c>
      <c r="M18"/>
      <c r="N18" t="s">
        <v>32</v>
      </c>
      <c r="O18">
        <v>1116</v>
      </c>
      <c r="P18">
        <v>26</v>
      </c>
      <c r="Q18">
        <v>1142</v>
      </c>
      <c r="R18" s="32"/>
      <c r="S18"/>
    </row>
    <row r="19" spans="1:19" ht="12" customHeight="1">
      <c r="A19" s="26" t="s">
        <v>33</v>
      </c>
      <c r="B19" s="27">
        <f t="shared" si="1"/>
        <v>3029</v>
      </c>
      <c r="C19" s="28">
        <f t="shared" si="2"/>
        <v>38.833333333333329</v>
      </c>
      <c r="D19" s="33">
        <v>2979</v>
      </c>
      <c r="E19" s="30">
        <f t="shared" si="3"/>
        <v>98.349290194783762</v>
      </c>
      <c r="F19" s="29">
        <v>50</v>
      </c>
      <c r="G19" s="31">
        <f t="shared" si="3"/>
        <v>1.6507098052162428</v>
      </c>
      <c r="M19"/>
      <c r="N19" t="s">
        <v>34</v>
      </c>
      <c r="O19">
        <v>531</v>
      </c>
      <c r="P19">
        <v>13</v>
      </c>
      <c r="Q19">
        <v>544</v>
      </c>
      <c r="R19" s="32"/>
      <c r="S19"/>
    </row>
    <row r="20" spans="1:19" ht="12" customHeight="1">
      <c r="A20" s="26" t="s">
        <v>35</v>
      </c>
      <c r="B20" s="27">
        <f t="shared" si="1"/>
        <v>33</v>
      </c>
      <c r="C20" s="28">
        <f t="shared" si="2"/>
        <v>0.42307692307692307</v>
      </c>
      <c r="D20" s="29">
        <v>31</v>
      </c>
      <c r="E20" s="30">
        <f t="shared" si="3"/>
        <v>93.939393939393938</v>
      </c>
      <c r="F20" s="29">
        <v>2</v>
      </c>
      <c r="G20" s="31">
        <f t="shared" si="3"/>
        <v>6.0606060606060606</v>
      </c>
      <c r="M20"/>
      <c r="N20" t="s">
        <v>36</v>
      </c>
      <c r="O20">
        <v>558</v>
      </c>
      <c r="P20">
        <v>13</v>
      </c>
      <c r="Q20">
        <v>571</v>
      </c>
      <c r="R20" s="32"/>
      <c r="S20"/>
    </row>
    <row r="21" spans="1:19" ht="12" customHeight="1">
      <c r="A21" s="26" t="s">
        <v>37</v>
      </c>
      <c r="B21" s="27">
        <f t="shared" si="1"/>
        <v>149</v>
      </c>
      <c r="C21" s="28">
        <f t="shared" si="2"/>
        <v>1.9102564102564101</v>
      </c>
      <c r="D21" s="29">
        <v>133</v>
      </c>
      <c r="E21" s="30">
        <f t="shared" si="3"/>
        <v>89.261744966442961</v>
      </c>
      <c r="F21" s="29">
        <v>16</v>
      </c>
      <c r="G21" s="31">
        <f t="shared" si="3"/>
        <v>10.738255033557047</v>
      </c>
      <c r="M21"/>
      <c r="N21" t="s">
        <v>38</v>
      </c>
      <c r="O21">
        <v>2979</v>
      </c>
      <c r="P21">
        <v>50</v>
      </c>
      <c r="Q21">
        <v>3029</v>
      </c>
      <c r="R21" s="32"/>
      <c r="S21"/>
    </row>
    <row r="22" spans="1:19" ht="12" customHeight="1">
      <c r="A22" s="26" t="s">
        <v>39</v>
      </c>
      <c r="B22" s="27">
        <f t="shared" si="1"/>
        <v>30</v>
      </c>
      <c r="C22" s="28">
        <f t="shared" si="2"/>
        <v>0.38461538461538464</v>
      </c>
      <c r="D22" s="29">
        <v>24</v>
      </c>
      <c r="E22" s="30">
        <f t="shared" si="3"/>
        <v>80</v>
      </c>
      <c r="F22" s="29">
        <v>6</v>
      </c>
      <c r="G22" s="31">
        <f t="shared" si="3"/>
        <v>20</v>
      </c>
      <c r="H22" s="34"/>
      <c r="M22"/>
      <c r="N22" t="s">
        <v>40</v>
      </c>
      <c r="O22">
        <v>31</v>
      </c>
      <c r="P22">
        <v>2</v>
      </c>
      <c r="Q22">
        <v>33</v>
      </c>
      <c r="R22" s="32"/>
      <c r="S22"/>
    </row>
    <row r="23" spans="1:19" ht="12" customHeight="1">
      <c r="A23" s="26" t="s">
        <v>41</v>
      </c>
      <c r="B23" s="27">
        <f t="shared" si="1"/>
        <v>57</v>
      </c>
      <c r="C23" s="28">
        <f t="shared" si="2"/>
        <v>0.73076923076923073</v>
      </c>
      <c r="D23" s="29">
        <v>47</v>
      </c>
      <c r="E23" s="30">
        <f t="shared" si="3"/>
        <v>82.456140350877192</v>
      </c>
      <c r="F23" s="29">
        <v>10</v>
      </c>
      <c r="G23" s="31">
        <f t="shared" si="3"/>
        <v>17.543859649122805</v>
      </c>
      <c r="H23" s="34"/>
      <c r="M23"/>
      <c r="N23" t="s">
        <v>42</v>
      </c>
      <c r="O23">
        <v>133</v>
      </c>
      <c r="P23">
        <v>16</v>
      </c>
      <c r="Q23">
        <v>149</v>
      </c>
      <c r="R23" s="32"/>
      <c r="S23"/>
    </row>
    <row r="24" spans="1:19" ht="12" customHeight="1">
      <c r="A24" s="26" t="s">
        <v>43</v>
      </c>
      <c r="B24" s="27">
        <f t="shared" si="1"/>
        <v>7</v>
      </c>
      <c r="C24" s="28">
        <f t="shared" si="2"/>
        <v>8.9743589743589744E-2</v>
      </c>
      <c r="D24" s="29">
        <v>7</v>
      </c>
      <c r="E24" s="30">
        <f t="shared" si="3"/>
        <v>100</v>
      </c>
      <c r="F24" s="29"/>
      <c r="G24" s="31">
        <f t="shared" si="3"/>
        <v>0</v>
      </c>
      <c r="H24" s="34"/>
      <c r="M24"/>
      <c r="N24" t="s">
        <v>44</v>
      </c>
      <c r="O24">
        <v>24</v>
      </c>
      <c r="P24">
        <v>6</v>
      </c>
      <c r="Q24">
        <v>30</v>
      </c>
      <c r="R24" s="32"/>
      <c r="S24"/>
    </row>
    <row r="25" spans="1:19" ht="12" customHeight="1">
      <c r="A25" s="26" t="s">
        <v>45</v>
      </c>
      <c r="B25" s="27">
        <f t="shared" si="1"/>
        <v>5</v>
      </c>
      <c r="C25" s="28">
        <f t="shared" si="2"/>
        <v>6.4102564102564097E-2</v>
      </c>
      <c r="D25" s="29">
        <v>4</v>
      </c>
      <c r="E25" s="30">
        <f t="shared" si="3"/>
        <v>80</v>
      </c>
      <c r="F25" s="29">
        <v>1</v>
      </c>
      <c r="G25" s="31">
        <f t="shared" si="3"/>
        <v>20</v>
      </c>
      <c r="H25" s="4"/>
      <c r="M25"/>
      <c r="N25" t="s">
        <v>46</v>
      </c>
      <c r="O25">
        <v>47</v>
      </c>
      <c r="P25">
        <v>10</v>
      </c>
      <c r="Q25">
        <v>57</v>
      </c>
      <c r="R25" s="32"/>
      <c r="S25"/>
    </row>
    <row r="26" spans="1:19" ht="15">
      <c r="A26" s="26" t="s">
        <v>47</v>
      </c>
      <c r="B26" s="27">
        <f t="shared" si="1"/>
        <v>13</v>
      </c>
      <c r="C26" s="28">
        <f t="shared" si="2"/>
        <v>0.16666666666666669</v>
      </c>
      <c r="D26" s="29">
        <v>13</v>
      </c>
      <c r="E26" s="30">
        <f t="shared" ref="E26" si="4">D26/$B26*100</f>
        <v>100</v>
      </c>
      <c r="F26" s="29"/>
      <c r="G26" s="31">
        <f t="shared" ref="G26" si="5">F26/$B26*100</f>
        <v>0</v>
      </c>
      <c r="H26" s="4"/>
      <c r="M26"/>
      <c r="N26" t="s">
        <v>48</v>
      </c>
      <c r="O26">
        <v>7</v>
      </c>
      <c r="P26"/>
      <c r="Q26">
        <v>7</v>
      </c>
      <c r="R26" s="32"/>
      <c r="S26"/>
    </row>
    <row r="27" spans="1:19" ht="15.75" thickBot="1">
      <c r="A27" s="35" t="s">
        <v>49</v>
      </c>
      <c r="B27" s="36">
        <f t="shared" si="1"/>
        <v>89</v>
      </c>
      <c r="C27" s="37">
        <f>B27/B$6*100</f>
        <v>1.1410256410256412</v>
      </c>
      <c r="D27" s="38">
        <v>86</v>
      </c>
      <c r="E27" s="39">
        <f>D27/$B27*100</f>
        <v>96.629213483146074</v>
      </c>
      <c r="F27" s="38">
        <v>3</v>
      </c>
      <c r="G27" s="40">
        <f>F27/$B27*100</f>
        <v>3.3707865168539324</v>
      </c>
      <c r="H27" s="4"/>
      <c r="M27"/>
      <c r="N27" t="s">
        <v>50</v>
      </c>
      <c r="O27">
        <v>4</v>
      </c>
      <c r="P27">
        <v>1</v>
      </c>
      <c r="Q27">
        <v>5</v>
      </c>
      <c r="R27" s="32"/>
      <c r="S27"/>
    </row>
    <row r="28" spans="1:19" ht="15">
      <c r="H28" s="4"/>
      <c r="M28"/>
      <c r="N28" t="s">
        <v>51</v>
      </c>
      <c r="O28">
        <v>13</v>
      </c>
      <c r="P28"/>
      <c r="Q28">
        <v>13</v>
      </c>
      <c r="R28" s="32"/>
      <c r="S28"/>
    </row>
    <row r="29" spans="1:19" ht="15">
      <c r="H29" s="4"/>
      <c r="M29"/>
      <c r="N29" t="s">
        <v>52</v>
      </c>
      <c r="O29">
        <v>86</v>
      </c>
      <c r="P29">
        <v>3</v>
      </c>
      <c r="Q29">
        <v>89</v>
      </c>
    </row>
    <row r="30" spans="1:19" ht="15">
      <c r="H30" s="4"/>
      <c r="M30" t="s">
        <v>10</v>
      </c>
      <c r="O30">
        <v>7578</v>
      </c>
      <c r="P30">
        <v>222</v>
      </c>
      <c r="Q30">
        <v>7800</v>
      </c>
    </row>
    <row r="31" spans="1:19">
      <c r="H31" s="4"/>
      <c r="I31" s="41" t="s">
        <v>53</v>
      </c>
      <c r="J31" s="42">
        <f>SUM(B8:B13)</f>
        <v>885</v>
      </c>
    </row>
    <row r="32" spans="1:19">
      <c r="H32" s="4"/>
      <c r="I32" s="34" t="s">
        <v>54</v>
      </c>
      <c r="J32" s="42">
        <f>SUM(B14:B16)</f>
        <v>2373</v>
      </c>
    </row>
    <row r="33" spans="8:14">
      <c r="H33" s="4"/>
      <c r="I33" s="34" t="s">
        <v>55</v>
      </c>
      <c r="J33" s="42">
        <f>SUM(B17:B19)</f>
        <v>4144</v>
      </c>
    </row>
    <row r="34" spans="8:14">
      <c r="H34" s="4"/>
      <c r="I34" s="34" t="s">
        <v>56</v>
      </c>
      <c r="J34" s="42">
        <f>SUM(B20:B25)</f>
        <v>281</v>
      </c>
    </row>
    <row r="35" spans="8:14" ht="15">
      <c r="H35" s="4"/>
      <c r="I35" s="34" t="s">
        <v>57</v>
      </c>
      <c r="J35" s="43">
        <f>SUM(B26)</f>
        <v>13</v>
      </c>
      <c r="N35"/>
    </row>
    <row r="36" spans="8:14">
      <c r="H36" s="4"/>
      <c r="I36" s="34"/>
    </row>
    <row r="37" spans="8:14">
      <c r="H37" s="4"/>
      <c r="I37" s="34"/>
      <c r="J37" s="44"/>
    </row>
    <row r="38" spans="8:14">
      <c r="H38" s="4"/>
      <c r="I38" s="34"/>
    </row>
    <row r="39" spans="8:14">
      <c r="H39" s="4"/>
      <c r="I39" s="34"/>
      <c r="J39" s="44"/>
    </row>
    <row r="40" spans="8:14">
      <c r="H40" s="4"/>
      <c r="I40" s="34"/>
    </row>
    <row r="41" spans="8:14">
      <c r="H41" s="4"/>
      <c r="I41" s="34"/>
    </row>
    <row r="42" spans="8:14">
      <c r="H42" s="4"/>
      <c r="I42" s="34"/>
    </row>
    <row r="43" spans="8:14">
      <c r="H43" s="4"/>
      <c r="I43" s="34"/>
      <c r="J43" s="44"/>
    </row>
    <row r="44" spans="8:14">
      <c r="H44" s="4"/>
      <c r="I44" s="34"/>
    </row>
    <row r="45" spans="8:14">
      <c r="H45" s="4"/>
    </row>
    <row r="46" spans="8:14">
      <c r="H46" s="4"/>
    </row>
    <row r="47" spans="8:14">
      <c r="H47" s="4"/>
    </row>
    <row r="48" spans="8:14">
      <c r="H48" s="4"/>
    </row>
    <row r="49" spans="8:8">
      <c r="H49" s="4"/>
    </row>
    <row r="50" spans="8:8">
      <c r="H50" s="4"/>
    </row>
    <row r="51" spans="8:8">
      <c r="H51" s="4"/>
    </row>
    <row r="52" spans="8:8">
      <c r="H52" s="4"/>
    </row>
    <row r="53" spans="8:8">
      <c r="H53" s="4"/>
    </row>
    <row r="54" spans="8:8">
      <c r="H54" s="4"/>
    </row>
    <row r="55" spans="8:8">
      <c r="H55" s="4"/>
    </row>
    <row r="56" spans="8:8">
      <c r="H56" s="4"/>
    </row>
    <row r="57" spans="8:8">
      <c r="H57" s="4"/>
    </row>
    <row r="58" spans="8:8">
      <c r="H58" s="4"/>
    </row>
    <row r="59" spans="8:8">
      <c r="H59" s="4"/>
    </row>
    <row r="60" spans="8:8">
      <c r="H60" s="4"/>
    </row>
    <row r="61" spans="8:8">
      <c r="H61" s="4"/>
    </row>
    <row r="62" spans="8:8">
      <c r="H62" s="4"/>
    </row>
    <row r="63" spans="8:8">
      <c r="H63" s="4"/>
    </row>
    <row r="64" spans="8:8">
      <c r="H64" s="4"/>
    </row>
    <row r="65" spans="8:8">
      <c r="H65" s="4"/>
    </row>
    <row r="66" spans="8:8">
      <c r="H66" s="4"/>
    </row>
    <row r="67" spans="8:8">
      <c r="H67" s="4"/>
    </row>
    <row r="68" spans="8:8">
      <c r="H68" s="4"/>
    </row>
    <row r="69" spans="8:8">
      <c r="H69" s="4"/>
    </row>
    <row r="70" spans="8:8">
      <c r="H70" s="4"/>
    </row>
    <row r="71" spans="8:8">
      <c r="H71" s="4"/>
    </row>
    <row r="72" spans="8:8">
      <c r="H72" s="4"/>
    </row>
    <row r="73" spans="8:8">
      <c r="H73" s="4"/>
    </row>
    <row r="74" spans="8:8">
      <c r="H74" s="4"/>
    </row>
    <row r="75" spans="8:8">
      <c r="H75" s="4"/>
    </row>
    <row r="76" spans="8:8">
      <c r="H76" s="4"/>
    </row>
    <row r="77" spans="8:8">
      <c r="H77" s="4"/>
    </row>
    <row r="78" spans="8:8">
      <c r="H78" s="4"/>
    </row>
    <row r="79" spans="8:8">
      <c r="H79" s="4"/>
    </row>
    <row r="80" spans="8:8">
      <c r="H80" s="4"/>
    </row>
    <row r="81" spans="8:8">
      <c r="H81" s="4"/>
    </row>
    <row r="82" spans="8:8">
      <c r="H82" s="4"/>
    </row>
    <row r="83" spans="8:8">
      <c r="H83" s="4"/>
    </row>
    <row r="84" spans="8:8">
      <c r="H84" s="4"/>
    </row>
    <row r="85" spans="8:8">
      <c r="H85" s="4"/>
    </row>
    <row r="86" spans="8:8">
      <c r="H86" s="4"/>
    </row>
    <row r="87" spans="8:8">
      <c r="H87" s="4"/>
    </row>
    <row r="88" spans="8:8">
      <c r="H88" s="4"/>
    </row>
    <row r="89" spans="8:8">
      <c r="H89" s="4"/>
    </row>
    <row r="90" spans="8:8">
      <c r="H90" s="4"/>
    </row>
    <row r="91" spans="8:8">
      <c r="H91" s="4"/>
    </row>
    <row r="92" spans="8:8">
      <c r="H92" s="4"/>
    </row>
    <row r="93" spans="8:8">
      <c r="H93" s="4"/>
    </row>
    <row r="94" spans="8:8">
      <c r="H94" s="4"/>
    </row>
    <row r="95" spans="8:8">
      <c r="H95" s="4"/>
    </row>
    <row r="96" spans="8:8">
      <c r="H96" s="4"/>
    </row>
    <row r="97" spans="8:8">
      <c r="H97" s="4"/>
    </row>
    <row r="98" spans="8:8">
      <c r="H98" s="4"/>
    </row>
    <row r="99" spans="8:8">
      <c r="H99" s="4"/>
    </row>
    <row r="100" spans="8:8">
      <c r="H100" s="4"/>
    </row>
    <row r="101" spans="8:8">
      <c r="H101" s="4"/>
    </row>
    <row r="102" spans="8:8">
      <c r="H102" s="4"/>
    </row>
    <row r="103" spans="8:8">
      <c r="H103" s="4"/>
    </row>
    <row r="104" spans="8:8">
      <c r="H104" s="4"/>
    </row>
    <row r="105" spans="8:8">
      <c r="H105" s="4"/>
    </row>
    <row r="106" spans="8:8">
      <c r="H106" s="4"/>
    </row>
    <row r="107" spans="8:8">
      <c r="H107" s="4"/>
    </row>
    <row r="108" spans="8:8">
      <c r="H108" s="4"/>
    </row>
    <row r="109" spans="8:8">
      <c r="H109" s="4"/>
    </row>
    <row r="110" spans="8:8">
      <c r="H110" s="4"/>
    </row>
    <row r="111" spans="8:8">
      <c r="H111" s="4"/>
    </row>
    <row r="112" spans="8:8">
      <c r="H112" s="4"/>
    </row>
    <row r="113" spans="8:8">
      <c r="H113" s="4"/>
    </row>
    <row r="114" spans="8:8">
      <c r="H114" s="4"/>
    </row>
    <row r="115" spans="8:8">
      <c r="H115" s="4"/>
    </row>
    <row r="116" spans="8:8">
      <c r="H116" s="4"/>
    </row>
    <row r="117" spans="8:8">
      <c r="H117" s="4"/>
    </row>
    <row r="118" spans="8:8">
      <c r="H118" s="4"/>
    </row>
    <row r="119" spans="8:8">
      <c r="H119" s="4"/>
    </row>
    <row r="120" spans="8:8">
      <c r="H120" s="4"/>
    </row>
    <row r="121" spans="8:8">
      <c r="H121" s="4"/>
    </row>
    <row r="122" spans="8:8">
      <c r="H122" s="4"/>
    </row>
    <row r="123" spans="8:8">
      <c r="H123" s="4"/>
    </row>
    <row r="124" spans="8:8">
      <c r="H124" s="4"/>
    </row>
    <row r="125" spans="8:8">
      <c r="H125" s="4"/>
    </row>
    <row r="126" spans="8:8">
      <c r="H126" s="4"/>
    </row>
    <row r="127" spans="8:8">
      <c r="H127" s="4"/>
    </row>
    <row r="128" spans="8:8">
      <c r="H128" s="4"/>
    </row>
    <row r="129" spans="8:8">
      <c r="H129" s="4"/>
    </row>
    <row r="130" spans="8:8">
      <c r="H130" s="4"/>
    </row>
    <row r="131" spans="8:8">
      <c r="H131" s="4"/>
    </row>
    <row r="132" spans="8:8">
      <c r="H132" s="4"/>
    </row>
    <row r="133" spans="8:8">
      <c r="H133" s="4"/>
    </row>
    <row r="134" spans="8:8">
      <c r="H134" s="4"/>
    </row>
    <row r="135" spans="8:8">
      <c r="H135" s="4"/>
    </row>
    <row r="136" spans="8:8">
      <c r="H136" s="4"/>
    </row>
    <row r="137" spans="8:8">
      <c r="H137" s="4"/>
    </row>
    <row r="138" spans="8:8">
      <c r="H138" s="4"/>
    </row>
    <row r="139" spans="8:8">
      <c r="H139" s="4"/>
    </row>
    <row r="140" spans="8:8">
      <c r="H140" s="4"/>
    </row>
    <row r="141" spans="8:8">
      <c r="H141" s="4"/>
    </row>
    <row r="142" spans="8:8">
      <c r="H142" s="4"/>
    </row>
    <row r="143" spans="8:8">
      <c r="H143" s="4"/>
    </row>
    <row r="144" spans="8:8">
      <c r="H144" s="4"/>
    </row>
    <row r="145" spans="8:8">
      <c r="H145" s="4"/>
    </row>
    <row r="146" spans="8:8">
      <c r="H146" s="4"/>
    </row>
    <row r="147" spans="8:8">
      <c r="H147" s="4"/>
    </row>
    <row r="148" spans="8:8">
      <c r="H148" s="4"/>
    </row>
    <row r="149" spans="8:8">
      <c r="H149" s="4"/>
    </row>
    <row r="150" spans="8:8">
      <c r="H150" s="4"/>
    </row>
    <row r="151" spans="8:8">
      <c r="H151" s="4"/>
    </row>
    <row r="152" spans="8:8">
      <c r="H152" s="4"/>
    </row>
    <row r="153" spans="8:8">
      <c r="H153" s="4"/>
    </row>
    <row r="154" spans="8:8">
      <c r="H154" s="4"/>
    </row>
    <row r="155" spans="8:8">
      <c r="H155" s="4"/>
    </row>
    <row r="156" spans="8:8">
      <c r="H156" s="4"/>
    </row>
    <row r="157" spans="8:8">
      <c r="H157" s="4"/>
    </row>
    <row r="158" spans="8:8">
      <c r="H158" s="4"/>
    </row>
    <row r="159" spans="8:8">
      <c r="H159" s="4"/>
    </row>
    <row r="160" spans="8:8">
      <c r="H160" s="4"/>
    </row>
    <row r="161" spans="8:8">
      <c r="H161" s="4"/>
    </row>
    <row r="162" spans="8:8">
      <c r="H162" s="4"/>
    </row>
    <row r="163" spans="8:8">
      <c r="H163" s="4"/>
    </row>
    <row r="164" spans="8:8">
      <c r="H164" s="4"/>
    </row>
    <row r="165" spans="8:8">
      <c r="H165" s="4"/>
    </row>
    <row r="166" spans="8:8">
      <c r="H166" s="4"/>
    </row>
    <row r="167" spans="8:8">
      <c r="H167" s="4"/>
    </row>
    <row r="168" spans="8:8">
      <c r="H168" s="4"/>
    </row>
    <row r="169" spans="8:8">
      <c r="H169" s="4"/>
    </row>
    <row r="170" spans="8:8">
      <c r="H170" s="4"/>
    </row>
    <row r="171" spans="8:8">
      <c r="H171" s="4"/>
    </row>
    <row r="172" spans="8:8">
      <c r="H172" s="4"/>
    </row>
    <row r="173" spans="8:8">
      <c r="H173" s="4"/>
    </row>
    <row r="174" spans="8:8">
      <c r="H174" s="4"/>
    </row>
    <row r="175" spans="8:8">
      <c r="H175" s="4"/>
    </row>
    <row r="176" spans="8:8">
      <c r="H176" s="4"/>
    </row>
    <row r="177" spans="8:8">
      <c r="H177" s="4"/>
    </row>
    <row r="178" spans="8:8">
      <c r="H178" s="4"/>
    </row>
    <row r="179" spans="8:8">
      <c r="H179" s="4"/>
    </row>
    <row r="180" spans="8:8">
      <c r="H180" s="4"/>
    </row>
    <row r="181" spans="8:8">
      <c r="H181" s="4"/>
    </row>
    <row r="182" spans="8:8">
      <c r="H182" s="4"/>
    </row>
    <row r="183" spans="8:8">
      <c r="H183" s="4"/>
    </row>
    <row r="184" spans="8:8">
      <c r="H184" s="4"/>
    </row>
    <row r="185" spans="8:8">
      <c r="H185" s="4"/>
    </row>
    <row r="186" spans="8:8">
      <c r="H186" s="4"/>
    </row>
    <row r="187" spans="8:8">
      <c r="H187" s="4"/>
    </row>
    <row r="188" spans="8:8">
      <c r="H188" s="4"/>
    </row>
    <row r="189" spans="8:8">
      <c r="H189" s="4"/>
    </row>
    <row r="190" spans="8:8">
      <c r="H190" s="4"/>
    </row>
    <row r="191" spans="8:8">
      <c r="H191" s="4"/>
    </row>
    <row r="192" spans="8:8">
      <c r="H192" s="4"/>
    </row>
    <row r="193" spans="8:8">
      <c r="H193" s="4"/>
    </row>
    <row r="194" spans="8:8">
      <c r="H194" s="4"/>
    </row>
    <row r="195" spans="8:8">
      <c r="H195" s="4"/>
    </row>
    <row r="196" spans="8:8">
      <c r="H196" s="4"/>
    </row>
    <row r="197" spans="8:8">
      <c r="H197" s="4"/>
    </row>
    <row r="198" spans="8:8">
      <c r="H198" s="4"/>
    </row>
    <row r="199" spans="8:8">
      <c r="H199" s="4"/>
    </row>
    <row r="200" spans="8:8">
      <c r="H200" s="4"/>
    </row>
    <row r="201" spans="8:8">
      <c r="H201" s="4"/>
    </row>
    <row r="202" spans="8:8">
      <c r="H202" s="4"/>
    </row>
    <row r="203" spans="8:8">
      <c r="H203" s="4"/>
    </row>
    <row r="204" spans="8:8">
      <c r="H204" s="4"/>
    </row>
    <row r="205" spans="8:8">
      <c r="H205" s="4"/>
    </row>
    <row r="206" spans="8:8">
      <c r="H206" s="4"/>
    </row>
    <row r="207" spans="8:8">
      <c r="H207" s="4"/>
    </row>
    <row r="208" spans="8:8">
      <c r="H208" s="4"/>
    </row>
    <row r="209" spans="8:8">
      <c r="H209" s="4"/>
    </row>
    <row r="210" spans="8:8">
      <c r="H210" s="4"/>
    </row>
    <row r="211" spans="8:8">
      <c r="H211" s="4"/>
    </row>
    <row r="212" spans="8:8">
      <c r="H212" s="4"/>
    </row>
    <row r="213" spans="8:8">
      <c r="H213" s="4"/>
    </row>
    <row r="214" spans="8:8">
      <c r="H214" s="4"/>
    </row>
    <row r="215" spans="8:8">
      <c r="H215" s="4"/>
    </row>
    <row r="216" spans="8:8">
      <c r="H216" s="4"/>
    </row>
    <row r="217" spans="8:8">
      <c r="H217" s="4"/>
    </row>
    <row r="218" spans="8:8">
      <c r="H218" s="4"/>
    </row>
    <row r="219" spans="8:8">
      <c r="H219" s="4"/>
    </row>
    <row r="220" spans="8:8">
      <c r="H220" s="4"/>
    </row>
    <row r="221" spans="8:8">
      <c r="H221" s="4"/>
    </row>
    <row r="222" spans="8:8">
      <c r="H222" s="4"/>
    </row>
    <row r="223" spans="8:8">
      <c r="H223" s="4"/>
    </row>
    <row r="224" spans="8:8">
      <c r="H224" s="4"/>
    </row>
    <row r="225" spans="8:8">
      <c r="H225" s="4"/>
    </row>
    <row r="226" spans="8:8">
      <c r="H226" s="4"/>
    </row>
    <row r="227" spans="8:8">
      <c r="H227" s="4"/>
    </row>
    <row r="228" spans="8:8">
      <c r="H228" s="4"/>
    </row>
    <row r="229" spans="8:8">
      <c r="H229" s="4"/>
    </row>
    <row r="230" spans="8:8">
      <c r="H230" s="4"/>
    </row>
    <row r="231" spans="8:8">
      <c r="H231" s="4"/>
    </row>
    <row r="232" spans="8:8">
      <c r="H232" s="4"/>
    </row>
    <row r="233" spans="8:8">
      <c r="H233" s="4"/>
    </row>
    <row r="234" spans="8:8">
      <c r="H234" s="4"/>
    </row>
    <row r="235" spans="8:8">
      <c r="H235" s="4"/>
    </row>
    <row r="236" spans="8:8">
      <c r="H236" s="4"/>
    </row>
    <row r="237" spans="8:8">
      <c r="H237" s="4"/>
    </row>
    <row r="238" spans="8:8">
      <c r="H238" s="4"/>
    </row>
    <row r="239" spans="8:8">
      <c r="H239" s="4"/>
    </row>
    <row r="240" spans="8:8">
      <c r="H240" s="4"/>
    </row>
    <row r="241" spans="8:8">
      <c r="H241" s="4"/>
    </row>
    <row r="242" spans="8:8">
      <c r="H242" s="4"/>
    </row>
    <row r="243" spans="8:8">
      <c r="H243" s="4"/>
    </row>
    <row r="244" spans="8:8">
      <c r="H244" s="4"/>
    </row>
    <row r="245" spans="8:8">
      <c r="H245" s="4"/>
    </row>
    <row r="246" spans="8:8">
      <c r="H246" s="4"/>
    </row>
    <row r="247" spans="8:8">
      <c r="H247" s="4"/>
    </row>
    <row r="248" spans="8:8">
      <c r="H248" s="4"/>
    </row>
    <row r="249" spans="8:8">
      <c r="H249" s="4"/>
    </row>
    <row r="250" spans="8:8">
      <c r="H250" s="4"/>
    </row>
    <row r="251" spans="8:8">
      <c r="H251" s="4"/>
    </row>
    <row r="252" spans="8:8">
      <c r="H252" s="4"/>
    </row>
    <row r="253" spans="8:8">
      <c r="H253" s="4"/>
    </row>
    <row r="254" spans="8:8">
      <c r="H254" s="4"/>
    </row>
    <row r="255" spans="8:8">
      <c r="H255" s="4"/>
    </row>
    <row r="256" spans="8:8">
      <c r="H256" s="4"/>
    </row>
    <row r="257" spans="8:8">
      <c r="H257" s="4"/>
    </row>
    <row r="258" spans="8:8">
      <c r="H258" s="4"/>
    </row>
    <row r="259" spans="8:8">
      <c r="H259" s="4"/>
    </row>
    <row r="260" spans="8:8">
      <c r="H260" s="4"/>
    </row>
    <row r="261" spans="8:8">
      <c r="H261" s="4"/>
    </row>
    <row r="262" spans="8:8">
      <c r="H262" s="4"/>
    </row>
    <row r="263" spans="8:8">
      <c r="H263" s="4"/>
    </row>
    <row r="264" spans="8:8">
      <c r="H264" s="4"/>
    </row>
    <row r="265" spans="8:8">
      <c r="H265" s="4"/>
    </row>
    <row r="266" spans="8:8">
      <c r="H266" s="4"/>
    </row>
    <row r="267" spans="8:8">
      <c r="H267" s="4"/>
    </row>
    <row r="268" spans="8:8">
      <c r="H268" s="4"/>
    </row>
    <row r="269" spans="8:8">
      <c r="H269" s="4"/>
    </row>
    <row r="270" spans="8:8">
      <c r="H270" s="4"/>
    </row>
    <row r="271" spans="8:8">
      <c r="H271" s="4"/>
    </row>
    <row r="272" spans="8:8">
      <c r="H272" s="4"/>
    </row>
    <row r="273" spans="8:8">
      <c r="H273" s="4"/>
    </row>
    <row r="274" spans="8:8">
      <c r="H274" s="4"/>
    </row>
    <row r="275" spans="8:8">
      <c r="H275" s="4"/>
    </row>
    <row r="276" spans="8:8">
      <c r="H276" s="4"/>
    </row>
    <row r="277" spans="8:8">
      <c r="H277" s="4"/>
    </row>
    <row r="278" spans="8:8">
      <c r="H278" s="4"/>
    </row>
    <row r="279" spans="8:8">
      <c r="H279" s="4"/>
    </row>
    <row r="280" spans="8:8">
      <c r="H280" s="4"/>
    </row>
    <row r="281" spans="8:8">
      <c r="H281" s="4"/>
    </row>
    <row r="282" spans="8:8">
      <c r="H282" s="4"/>
    </row>
    <row r="283" spans="8:8">
      <c r="H283" s="4"/>
    </row>
    <row r="284" spans="8:8">
      <c r="H284" s="4"/>
    </row>
    <row r="285" spans="8:8">
      <c r="H285" s="4"/>
    </row>
    <row r="286" spans="8:8">
      <c r="H286" s="4"/>
    </row>
    <row r="287" spans="8:8">
      <c r="H287" s="4"/>
    </row>
    <row r="288" spans="8:8">
      <c r="H288" s="4"/>
    </row>
    <row r="289" spans="8:8">
      <c r="H289" s="4"/>
    </row>
    <row r="290" spans="8:8">
      <c r="H290" s="4"/>
    </row>
    <row r="291" spans="8:8">
      <c r="H291" s="4"/>
    </row>
    <row r="292" spans="8:8">
      <c r="H292" s="4"/>
    </row>
    <row r="293" spans="8:8">
      <c r="H293" s="4"/>
    </row>
    <row r="294" spans="8:8">
      <c r="H294" s="4"/>
    </row>
    <row r="295" spans="8:8">
      <c r="H295" s="4"/>
    </row>
    <row r="296" spans="8:8">
      <c r="H296" s="4"/>
    </row>
    <row r="297" spans="8:8">
      <c r="H297" s="4"/>
    </row>
    <row r="298" spans="8:8">
      <c r="H298" s="4"/>
    </row>
    <row r="299" spans="8:8">
      <c r="H299" s="4"/>
    </row>
    <row r="300" spans="8:8">
      <c r="H300" s="4"/>
    </row>
    <row r="301" spans="8:8">
      <c r="H301" s="4"/>
    </row>
    <row r="302" spans="8:8">
      <c r="H302" s="4"/>
    </row>
    <row r="303" spans="8:8">
      <c r="H303" s="4"/>
    </row>
    <row r="304" spans="8:8">
      <c r="H304" s="4"/>
    </row>
    <row r="305" spans="8:8">
      <c r="H305" s="4"/>
    </row>
    <row r="306" spans="8:8">
      <c r="H306" s="4"/>
    </row>
    <row r="307" spans="8:8">
      <c r="H307" s="4"/>
    </row>
    <row r="308" spans="8:8">
      <c r="H308" s="4"/>
    </row>
    <row r="309" spans="8:8">
      <c r="H309" s="4"/>
    </row>
    <row r="310" spans="8:8">
      <c r="H310" s="4"/>
    </row>
    <row r="311" spans="8:8">
      <c r="H311" s="4"/>
    </row>
    <row r="312" spans="8:8">
      <c r="H312" s="4"/>
    </row>
    <row r="313" spans="8:8">
      <c r="H313" s="4"/>
    </row>
    <row r="314" spans="8:8">
      <c r="H314" s="4"/>
    </row>
    <row r="315" spans="8:8">
      <c r="H315" s="4"/>
    </row>
    <row r="316" spans="8:8">
      <c r="H316" s="4"/>
    </row>
    <row r="317" spans="8:8">
      <c r="H317" s="4"/>
    </row>
    <row r="318" spans="8:8">
      <c r="H318" s="4"/>
    </row>
    <row r="319" spans="8:8">
      <c r="H319" s="4"/>
    </row>
    <row r="320" spans="8:8">
      <c r="H320" s="4"/>
    </row>
    <row r="321" spans="8:8">
      <c r="H321" s="4"/>
    </row>
    <row r="322" spans="8:8">
      <c r="H322" s="4"/>
    </row>
    <row r="323" spans="8:8">
      <c r="H323" s="4"/>
    </row>
    <row r="324" spans="8:8">
      <c r="H324" s="4"/>
    </row>
    <row r="325" spans="8:8">
      <c r="H325" s="4"/>
    </row>
    <row r="326" spans="8:8">
      <c r="H326" s="4"/>
    </row>
    <row r="327" spans="8:8">
      <c r="H327" s="4"/>
    </row>
    <row r="328" spans="8:8">
      <c r="H328" s="4"/>
    </row>
    <row r="329" spans="8:8">
      <c r="H329" s="4"/>
    </row>
    <row r="330" spans="8:8">
      <c r="H330" s="4"/>
    </row>
    <row r="331" spans="8:8">
      <c r="H331" s="4"/>
    </row>
    <row r="332" spans="8:8">
      <c r="H332" s="4"/>
    </row>
    <row r="333" spans="8:8">
      <c r="H333" s="4"/>
    </row>
    <row r="334" spans="8:8">
      <c r="H334" s="4"/>
    </row>
    <row r="335" spans="8:8">
      <c r="H335" s="4"/>
    </row>
    <row r="336" spans="8:8">
      <c r="H336" s="4"/>
    </row>
    <row r="337" spans="8:8">
      <c r="H337" s="4"/>
    </row>
    <row r="338" spans="8:8">
      <c r="H338" s="4"/>
    </row>
    <row r="339" spans="8:8">
      <c r="H339" s="4"/>
    </row>
    <row r="340" spans="8:8">
      <c r="H340" s="4"/>
    </row>
    <row r="341" spans="8:8">
      <c r="H341" s="4"/>
    </row>
    <row r="342" spans="8:8">
      <c r="H342" s="4"/>
    </row>
    <row r="343" spans="8:8">
      <c r="H343" s="4"/>
    </row>
    <row r="344" spans="8:8">
      <c r="H344" s="4"/>
    </row>
    <row r="345" spans="8:8">
      <c r="H345" s="4"/>
    </row>
    <row r="346" spans="8:8">
      <c r="H346" s="4"/>
    </row>
    <row r="347" spans="8:8">
      <c r="H347" s="4"/>
    </row>
    <row r="348" spans="8:8">
      <c r="H348" s="4"/>
    </row>
    <row r="349" spans="8:8">
      <c r="H349" s="4"/>
    </row>
    <row r="350" spans="8:8">
      <c r="H350" s="4"/>
    </row>
    <row r="351" spans="8:8">
      <c r="H351" s="4"/>
    </row>
    <row r="352" spans="8:8">
      <c r="H352" s="4"/>
    </row>
    <row r="353" spans="8:8">
      <c r="H353" s="4"/>
    </row>
    <row r="354" spans="8:8">
      <c r="H354" s="4"/>
    </row>
    <row r="355" spans="8:8">
      <c r="H355" s="4"/>
    </row>
    <row r="356" spans="8:8">
      <c r="H356" s="4"/>
    </row>
    <row r="357" spans="8:8">
      <c r="H357" s="4"/>
    </row>
    <row r="358" spans="8:8">
      <c r="H358" s="4"/>
    </row>
    <row r="359" spans="8:8">
      <c r="H359" s="4"/>
    </row>
    <row r="360" spans="8:8">
      <c r="H360" s="4"/>
    </row>
    <row r="361" spans="8:8">
      <c r="H361" s="4"/>
    </row>
    <row r="362" spans="8:8">
      <c r="H362" s="4"/>
    </row>
    <row r="363" spans="8:8">
      <c r="H363" s="4"/>
    </row>
    <row r="364" spans="8:8">
      <c r="H364" s="4"/>
    </row>
    <row r="365" spans="8:8">
      <c r="H365" s="4"/>
    </row>
    <row r="366" spans="8:8">
      <c r="H366" s="4"/>
    </row>
    <row r="367" spans="8:8">
      <c r="H367" s="4"/>
    </row>
    <row r="368" spans="8:8">
      <c r="H368" s="4"/>
    </row>
    <row r="369" spans="8:8">
      <c r="H369" s="4"/>
    </row>
    <row r="370" spans="8:8">
      <c r="H370" s="4"/>
    </row>
    <row r="371" spans="8:8">
      <c r="H371" s="4"/>
    </row>
    <row r="372" spans="8:8">
      <c r="H372" s="4"/>
    </row>
    <row r="373" spans="8:8">
      <c r="H373" s="4"/>
    </row>
    <row r="374" spans="8:8">
      <c r="H374" s="4"/>
    </row>
    <row r="375" spans="8:8">
      <c r="H375" s="4"/>
    </row>
    <row r="376" spans="8:8">
      <c r="H376" s="4"/>
    </row>
    <row r="377" spans="8:8">
      <c r="H377" s="4"/>
    </row>
    <row r="378" spans="8:8">
      <c r="H378" s="4"/>
    </row>
    <row r="379" spans="8:8">
      <c r="H379" s="4"/>
    </row>
    <row r="380" spans="8:8">
      <c r="H380" s="4"/>
    </row>
    <row r="381" spans="8:8">
      <c r="H381" s="4"/>
    </row>
    <row r="382" spans="8:8">
      <c r="H382" s="4"/>
    </row>
    <row r="383" spans="8:8">
      <c r="H383" s="4"/>
    </row>
    <row r="384" spans="8:8">
      <c r="H384" s="4"/>
    </row>
    <row r="385" spans="8:8">
      <c r="H385" s="4"/>
    </row>
    <row r="386" spans="8:8">
      <c r="H386" s="4"/>
    </row>
    <row r="387" spans="8:8">
      <c r="H387" s="4"/>
    </row>
    <row r="388" spans="8:8">
      <c r="H388" s="4"/>
    </row>
    <row r="389" spans="8:8">
      <c r="H389" s="4"/>
    </row>
    <row r="390" spans="8:8">
      <c r="H390" s="4"/>
    </row>
    <row r="391" spans="8:8">
      <c r="H391" s="4"/>
    </row>
    <row r="392" spans="8:8">
      <c r="H392" s="4"/>
    </row>
    <row r="393" spans="8:8">
      <c r="H393" s="4"/>
    </row>
    <row r="394" spans="8:8">
      <c r="H394" s="4"/>
    </row>
    <row r="395" spans="8:8">
      <c r="H395" s="4"/>
    </row>
    <row r="396" spans="8:8">
      <c r="H396" s="4"/>
    </row>
    <row r="397" spans="8:8">
      <c r="H397" s="4"/>
    </row>
    <row r="398" spans="8:8">
      <c r="H398" s="4"/>
    </row>
    <row r="399" spans="8:8">
      <c r="H399" s="4"/>
    </row>
    <row r="400" spans="8:8">
      <c r="H400" s="4"/>
    </row>
    <row r="401" spans="8:8">
      <c r="H401" s="4"/>
    </row>
    <row r="402" spans="8:8">
      <c r="H402" s="4"/>
    </row>
    <row r="403" spans="8:8">
      <c r="H403" s="4"/>
    </row>
    <row r="404" spans="8:8">
      <c r="H404" s="4"/>
    </row>
    <row r="405" spans="8:8">
      <c r="H405" s="4"/>
    </row>
    <row r="406" spans="8:8">
      <c r="H406" s="4"/>
    </row>
    <row r="407" spans="8:8">
      <c r="H407" s="4"/>
    </row>
    <row r="408" spans="8:8">
      <c r="H408" s="4"/>
    </row>
    <row r="409" spans="8:8">
      <c r="H409" s="4"/>
    </row>
    <row r="410" spans="8:8">
      <c r="H410" s="4"/>
    </row>
    <row r="411" spans="8:8">
      <c r="H411" s="4"/>
    </row>
    <row r="412" spans="8:8">
      <c r="H412" s="4"/>
    </row>
    <row r="413" spans="8:8">
      <c r="H413" s="4"/>
    </row>
    <row r="414" spans="8:8">
      <c r="H414" s="4"/>
    </row>
    <row r="415" spans="8:8">
      <c r="H415" s="4"/>
    </row>
    <row r="416" spans="8:8">
      <c r="H416" s="4"/>
    </row>
    <row r="417" spans="8:8">
      <c r="H417" s="4"/>
    </row>
    <row r="418" spans="8:8">
      <c r="H418" s="4"/>
    </row>
    <row r="419" spans="8:8">
      <c r="H419" s="4"/>
    </row>
    <row r="420" spans="8:8">
      <c r="H420" s="4"/>
    </row>
    <row r="421" spans="8:8">
      <c r="H421" s="4"/>
    </row>
    <row r="422" spans="8:8">
      <c r="H422" s="4"/>
    </row>
    <row r="423" spans="8:8">
      <c r="H423" s="4"/>
    </row>
    <row r="424" spans="8:8">
      <c r="H424" s="4"/>
    </row>
    <row r="425" spans="8:8">
      <c r="H425" s="4"/>
    </row>
    <row r="426" spans="8:8">
      <c r="H426" s="4"/>
    </row>
    <row r="427" spans="8:8">
      <c r="H427" s="4"/>
    </row>
    <row r="428" spans="8:8">
      <c r="H428" s="4"/>
    </row>
    <row r="429" spans="8:8">
      <c r="H429" s="4"/>
    </row>
    <row r="430" spans="8:8">
      <c r="H430" s="4"/>
    </row>
    <row r="431" spans="8:8">
      <c r="H431" s="4"/>
    </row>
    <row r="432" spans="8:8">
      <c r="H432" s="4"/>
    </row>
    <row r="433" spans="8:8">
      <c r="H433" s="4"/>
    </row>
    <row r="434" spans="8:8">
      <c r="H434" s="4"/>
    </row>
    <row r="435" spans="8:8">
      <c r="H435" s="4"/>
    </row>
    <row r="436" spans="8:8">
      <c r="H436" s="4"/>
    </row>
    <row r="437" spans="8:8">
      <c r="H437" s="4"/>
    </row>
    <row r="438" spans="8:8">
      <c r="H438" s="4"/>
    </row>
    <row r="439" spans="8:8">
      <c r="H439" s="4"/>
    </row>
    <row r="440" spans="8:8">
      <c r="H440" s="4"/>
    </row>
    <row r="441" spans="8:8">
      <c r="H441" s="4"/>
    </row>
    <row r="442" spans="8:8">
      <c r="H442" s="4"/>
    </row>
    <row r="443" spans="8:8">
      <c r="H443" s="4"/>
    </row>
    <row r="444" spans="8:8">
      <c r="H444" s="4"/>
    </row>
    <row r="445" spans="8:8">
      <c r="H445" s="4"/>
    </row>
    <row r="446" spans="8:8">
      <c r="H446" s="4"/>
    </row>
    <row r="447" spans="8:8">
      <c r="H447" s="4"/>
    </row>
    <row r="448" spans="8:8">
      <c r="H448" s="4"/>
    </row>
    <row r="449" spans="8:8">
      <c r="H449" s="4"/>
    </row>
    <row r="450" spans="8:8">
      <c r="H450" s="4"/>
    </row>
    <row r="451" spans="8:8">
      <c r="H451" s="4"/>
    </row>
    <row r="452" spans="8:8">
      <c r="H452" s="4"/>
    </row>
    <row r="453" spans="8:8">
      <c r="H453" s="4"/>
    </row>
    <row r="454" spans="8:8">
      <c r="H454" s="4"/>
    </row>
    <row r="455" spans="8:8">
      <c r="H455" s="4"/>
    </row>
    <row r="456" spans="8:8">
      <c r="H456" s="4"/>
    </row>
    <row r="457" spans="8:8">
      <c r="H457" s="4"/>
    </row>
    <row r="458" spans="8:8">
      <c r="H458" s="4"/>
    </row>
    <row r="459" spans="8:8">
      <c r="H459" s="4"/>
    </row>
    <row r="460" spans="8:8">
      <c r="H460" s="4"/>
    </row>
    <row r="461" spans="8:8">
      <c r="H461" s="4"/>
    </row>
    <row r="462" spans="8:8">
      <c r="H462" s="4"/>
    </row>
    <row r="463" spans="8:8">
      <c r="H463" s="4"/>
    </row>
    <row r="464" spans="8:8">
      <c r="H464" s="4"/>
    </row>
    <row r="465" spans="8:8">
      <c r="H465" s="4"/>
    </row>
    <row r="466" spans="8:8">
      <c r="H466" s="4"/>
    </row>
    <row r="467" spans="8:8">
      <c r="H467" s="4"/>
    </row>
    <row r="468" spans="8:8">
      <c r="H468" s="4"/>
    </row>
    <row r="469" spans="8:8">
      <c r="H469" s="4"/>
    </row>
    <row r="470" spans="8:8">
      <c r="H470" s="4"/>
    </row>
    <row r="471" spans="8:8">
      <c r="H471" s="4"/>
    </row>
    <row r="472" spans="8:8">
      <c r="H472" s="4"/>
    </row>
    <row r="473" spans="8:8">
      <c r="H473" s="4"/>
    </row>
    <row r="474" spans="8:8">
      <c r="H474" s="4"/>
    </row>
    <row r="475" spans="8:8">
      <c r="H475" s="4"/>
    </row>
    <row r="476" spans="8:8">
      <c r="H476" s="4"/>
    </row>
    <row r="477" spans="8:8">
      <c r="H477" s="4"/>
    </row>
    <row r="478" spans="8:8">
      <c r="H478" s="4"/>
    </row>
    <row r="479" spans="8:8">
      <c r="H479" s="4"/>
    </row>
    <row r="480" spans="8:8">
      <c r="H480" s="4"/>
    </row>
    <row r="481" spans="8:8">
      <c r="H481" s="4"/>
    </row>
    <row r="482" spans="8:8">
      <c r="H482" s="4"/>
    </row>
    <row r="483" spans="8:8">
      <c r="H483" s="4"/>
    </row>
    <row r="484" spans="8:8">
      <c r="H484" s="4"/>
    </row>
    <row r="485" spans="8:8">
      <c r="H485" s="4"/>
    </row>
    <row r="486" spans="8:8">
      <c r="H486" s="4"/>
    </row>
    <row r="487" spans="8:8">
      <c r="H487" s="4"/>
    </row>
    <row r="488" spans="8:8">
      <c r="H488" s="4"/>
    </row>
    <row r="489" spans="8:8">
      <c r="H489" s="4"/>
    </row>
    <row r="490" spans="8:8">
      <c r="H490" s="4"/>
    </row>
    <row r="491" spans="8:8">
      <c r="H491" s="4"/>
    </row>
    <row r="492" spans="8:8">
      <c r="H492" s="4"/>
    </row>
    <row r="493" spans="8:8">
      <c r="H493" s="4"/>
    </row>
    <row r="494" spans="8:8">
      <c r="H494" s="4"/>
    </row>
    <row r="495" spans="8:8">
      <c r="H495" s="4"/>
    </row>
    <row r="496" spans="8:8">
      <c r="H496" s="4"/>
    </row>
    <row r="497" spans="8:8">
      <c r="H497" s="4"/>
    </row>
    <row r="498" spans="8:8">
      <c r="H498" s="4"/>
    </row>
    <row r="499" spans="8:8">
      <c r="H499" s="4"/>
    </row>
    <row r="500" spans="8:8">
      <c r="H500" s="4"/>
    </row>
    <row r="501" spans="8:8">
      <c r="H501" s="4"/>
    </row>
    <row r="502" spans="8:8">
      <c r="H502" s="4"/>
    </row>
    <row r="503" spans="8:8">
      <c r="H503" s="4"/>
    </row>
    <row r="504" spans="8:8">
      <c r="H504" s="4"/>
    </row>
    <row r="505" spans="8:8">
      <c r="H505" s="4"/>
    </row>
    <row r="506" spans="8:8">
      <c r="H506" s="4"/>
    </row>
    <row r="507" spans="8:8">
      <c r="H507" s="4"/>
    </row>
    <row r="508" spans="8:8">
      <c r="H508" s="4"/>
    </row>
    <row r="509" spans="8:8">
      <c r="H509" s="4"/>
    </row>
    <row r="510" spans="8:8">
      <c r="H510" s="4"/>
    </row>
    <row r="511" spans="8:8">
      <c r="H511" s="4"/>
    </row>
    <row r="512" spans="8:8">
      <c r="H512" s="4"/>
    </row>
    <row r="513" spans="8:8">
      <c r="H513" s="4"/>
    </row>
    <row r="514" spans="8:8">
      <c r="H514" s="4"/>
    </row>
    <row r="515" spans="8:8">
      <c r="H515" s="4"/>
    </row>
    <row r="516" spans="8:8">
      <c r="H516" s="4"/>
    </row>
    <row r="517" spans="8:8">
      <c r="H517" s="4"/>
    </row>
    <row r="518" spans="8:8">
      <c r="H518" s="4"/>
    </row>
    <row r="519" spans="8:8">
      <c r="H519" s="4"/>
    </row>
    <row r="520" spans="8:8">
      <c r="H520" s="4"/>
    </row>
    <row r="521" spans="8:8">
      <c r="H521" s="4"/>
    </row>
    <row r="522" spans="8:8">
      <c r="H522" s="4"/>
    </row>
    <row r="523" spans="8:8">
      <c r="H523" s="4"/>
    </row>
    <row r="524" spans="8:8">
      <c r="H524" s="4"/>
    </row>
    <row r="525" spans="8:8">
      <c r="H525" s="4"/>
    </row>
    <row r="526" spans="8:8">
      <c r="H526" s="4"/>
    </row>
    <row r="527" spans="8:8">
      <c r="H527" s="4"/>
    </row>
    <row r="528" spans="8:8">
      <c r="H528" s="4"/>
    </row>
    <row r="529" spans="8:8">
      <c r="H529" s="4"/>
    </row>
    <row r="530" spans="8:8">
      <c r="H530" s="4"/>
    </row>
    <row r="531" spans="8:8">
      <c r="H531" s="4"/>
    </row>
    <row r="532" spans="8:8">
      <c r="H532" s="4"/>
    </row>
    <row r="533" spans="8:8">
      <c r="H533" s="4"/>
    </row>
    <row r="534" spans="8:8">
      <c r="H534" s="4"/>
    </row>
    <row r="535" spans="8:8">
      <c r="H535" s="4"/>
    </row>
    <row r="536" spans="8:8">
      <c r="H536" s="4"/>
    </row>
    <row r="537" spans="8:8">
      <c r="H537" s="4"/>
    </row>
    <row r="538" spans="8:8">
      <c r="H538" s="4"/>
    </row>
    <row r="539" spans="8:8">
      <c r="H539" s="4"/>
    </row>
    <row r="540" spans="8:8">
      <c r="H540" s="4"/>
    </row>
    <row r="541" spans="8:8">
      <c r="H541" s="4"/>
    </row>
    <row r="542" spans="8:8">
      <c r="H542" s="4"/>
    </row>
    <row r="543" spans="8:8">
      <c r="H543" s="4"/>
    </row>
    <row r="544" spans="8:8">
      <c r="H544" s="4"/>
    </row>
    <row r="545" spans="8:8">
      <c r="H545" s="4"/>
    </row>
    <row r="546" spans="8:8">
      <c r="H546" s="4"/>
    </row>
    <row r="547" spans="8:8">
      <c r="H547" s="4"/>
    </row>
    <row r="548" spans="8:8">
      <c r="H548" s="4"/>
    </row>
    <row r="549" spans="8:8">
      <c r="H549" s="4"/>
    </row>
    <row r="550" spans="8:8">
      <c r="H550" s="4"/>
    </row>
    <row r="551" spans="8:8">
      <c r="H551" s="4"/>
    </row>
    <row r="552" spans="8:8">
      <c r="H552" s="4"/>
    </row>
    <row r="553" spans="8:8">
      <c r="H553" s="4"/>
    </row>
    <row r="554" spans="8:8">
      <c r="H554" s="4"/>
    </row>
    <row r="555" spans="8:8">
      <c r="H555" s="4"/>
    </row>
    <row r="556" spans="8:8">
      <c r="H556" s="4"/>
    </row>
    <row r="557" spans="8:8">
      <c r="H557" s="4"/>
    </row>
    <row r="558" spans="8:8">
      <c r="H558" s="4"/>
    </row>
    <row r="559" spans="8:8">
      <c r="H559" s="4"/>
    </row>
    <row r="560" spans="8:8">
      <c r="H560" s="4"/>
    </row>
    <row r="561" spans="8:8">
      <c r="H561" s="4"/>
    </row>
    <row r="562" spans="8:8">
      <c r="H562" s="4"/>
    </row>
    <row r="563" spans="8:8">
      <c r="H563" s="4"/>
    </row>
    <row r="564" spans="8:8">
      <c r="H564" s="4"/>
    </row>
    <row r="565" spans="8:8">
      <c r="H565" s="4"/>
    </row>
    <row r="566" spans="8:8">
      <c r="H566" s="4"/>
    </row>
    <row r="567" spans="8:8">
      <c r="H567" s="4"/>
    </row>
    <row r="568" spans="8:8">
      <c r="H568" s="4"/>
    </row>
    <row r="569" spans="8:8">
      <c r="H569" s="4"/>
    </row>
    <row r="570" spans="8:8">
      <c r="H570" s="4"/>
    </row>
    <row r="571" spans="8:8">
      <c r="H571" s="4"/>
    </row>
    <row r="572" spans="8:8">
      <c r="H572" s="4"/>
    </row>
    <row r="573" spans="8:8">
      <c r="H573" s="4"/>
    </row>
    <row r="574" spans="8:8">
      <c r="H574" s="4"/>
    </row>
    <row r="575" spans="8:8">
      <c r="H575" s="4"/>
    </row>
    <row r="576" spans="8:8">
      <c r="H576" s="4"/>
    </row>
    <row r="577" spans="8:8">
      <c r="H577" s="4"/>
    </row>
    <row r="578" spans="8:8">
      <c r="H578" s="4"/>
    </row>
    <row r="579" spans="8:8">
      <c r="H579" s="4"/>
    </row>
    <row r="580" spans="8:8">
      <c r="H580" s="4"/>
    </row>
    <row r="581" spans="8:8">
      <c r="H581" s="4"/>
    </row>
    <row r="582" spans="8:8">
      <c r="H582" s="4"/>
    </row>
    <row r="583" spans="8:8">
      <c r="H583" s="4"/>
    </row>
    <row r="584" spans="8:8">
      <c r="H584" s="4"/>
    </row>
    <row r="585" spans="8:8">
      <c r="H585" s="4"/>
    </row>
    <row r="586" spans="8:8">
      <c r="H586" s="4"/>
    </row>
    <row r="587" spans="8:8">
      <c r="H587" s="4"/>
    </row>
    <row r="588" spans="8:8">
      <c r="H588" s="4"/>
    </row>
    <row r="589" spans="8:8">
      <c r="H589" s="4"/>
    </row>
    <row r="590" spans="8:8">
      <c r="H590" s="4"/>
    </row>
    <row r="591" spans="8:8">
      <c r="H591" s="4"/>
    </row>
    <row r="592" spans="8:8">
      <c r="H592" s="4"/>
    </row>
    <row r="593" spans="8:8">
      <c r="H593" s="4"/>
    </row>
    <row r="594" spans="8:8">
      <c r="H594" s="4"/>
    </row>
    <row r="595" spans="8:8">
      <c r="H595" s="4"/>
    </row>
    <row r="596" spans="8:8">
      <c r="H596" s="4"/>
    </row>
    <row r="597" spans="8:8">
      <c r="H597" s="4"/>
    </row>
    <row r="598" spans="8:8">
      <c r="H598" s="4"/>
    </row>
    <row r="599" spans="8:8">
      <c r="H599" s="4"/>
    </row>
    <row r="600" spans="8:8">
      <c r="H600" s="4"/>
    </row>
    <row r="601" spans="8:8">
      <c r="H601" s="4"/>
    </row>
    <row r="602" spans="8:8">
      <c r="H602" s="4"/>
    </row>
    <row r="603" spans="8:8">
      <c r="H603" s="4"/>
    </row>
    <row r="604" spans="8:8">
      <c r="H604" s="4"/>
    </row>
    <row r="605" spans="8:8">
      <c r="H605" s="4"/>
    </row>
    <row r="606" spans="8:8">
      <c r="H606" s="4"/>
    </row>
    <row r="607" spans="8:8">
      <c r="H607" s="4"/>
    </row>
    <row r="608" spans="8:8">
      <c r="H608" s="4"/>
    </row>
    <row r="609" spans="8:8">
      <c r="H609" s="4"/>
    </row>
    <row r="610" spans="8:8">
      <c r="H610" s="4"/>
    </row>
    <row r="611" spans="8:8">
      <c r="H611" s="4"/>
    </row>
    <row r="612" spans="8:8">
      <c r="H612" s="4"/>
    </row>
    <row r="613" spans="8:8">
      <c r="H613" s="4"/>
    </row>
    <row r="614" spans="8:8">
      <c r="H614" s="4"/>
    </row>
    <row r="615" spans="8:8">
      <c r="H615" s="4"/>
    </row>
    <row r="616" spans="8:8">
      <c r="H616" s="4"/>
    </row>
    <row r="617" spans="8:8">
      <c r="H617" s="4"/>
    </row>
    <row r="618" spans="8:8">
      <c r="H618" s="4"/>
    </row>
    <row r="619" spans="8:8">
      <c r="H619" s="4"/>
    </row>
    <row r="620" spans="8:8">
      <c r="H620" s="4"/>
    </row>
    <row r="621" spans="8:8">
      <c r="H621" s="4"/>
    </row>
    <row r="622" spans="8:8">
      <c r="H622" s="4"/>
    </row>
    <row r="623" spans="8:8">
      <c r="H623" s="4"/>
    </row>
    <row r="624" spans="8:8">
      <c r="H624" s="4"/>
    </row>
    <row r="625" spans="8:8">
      <c r="H625" s="4"/>
    </row>
    <row r="626" spans="8:8">
      <c r="H626" s="4"/>
    </row>
    <row r="627" spans="8:8">
      <c r="H627" s="4"/>
    </row>
    <row r="628" spans="8:8">
      <c r="H628" s="4"/>
    </row>
    <row r="629" spans="8:8">
      <c r="H629" s="4"/>
    </row>
    <row r="630" spans="8:8">
      <c r="H630" s="4"/>
    </row>
    <row r="631" spans="8:8">
      <c r="H631" s="4"/>
    </row>
    <row r="632" spans="8:8">
      <c r="H632" s="4"/>
    </row>
    <row r="633" spans="8:8">
      <c r="H633" s="4"/>
    </row>
    <row r="634" spans="8:8">
      <c r="H634" s="4"/>
    </row>
    <row r="635" spans="8:8">
      <c r="H635" s="4"/>
    </row>
    <row r="636" spans="8:8">
      <c r="H636" s="4"/>
    </row>
    <row r="637" spans="8:8">
      <c r="H637" s="4"/>
    </row>
    <row r="638" spans="8:8">
      <c r="H638" s="4"/>
    </row>
    <row r="639" spans="8:8">
      <c r="H639" s="4"/>
    </row>
    <row r="640" spans="8:8">
      <c r="H640" s="4"/>
    </row>
    <row r="641" spans="8:8">
      <c r="H641" s="4"/>
    </row>
    <row r="642" spans="8:8">
      <c r="H642" s="4"/>
    </row>
    <row r="643" spans="8:8">
      <c r="H643" s="4"/>
    </row>
    <row r="644" spans="8:8">
      <c r="H644" s="4"/>
    </row>
    <row r="645" spans="8:8">
      <c r="H645" s="4"/>
    </row>
    <row r="646" spans="8:8">
      <c r="H646" s="4"/>
    </row>
    <row r="647" spans="8:8">
      <c r="H647" s="4"/>
    </row>
    <row r="648" spans="8:8">
      <c r="H648" s="4"/>
    </row>
    <row r="649" spans="8:8">
      <c r="H649" s="4"/>
    </row>
    <row r="650" spans="8:8">
      <c r="H650" s="4"/>
    </row>
    <row r="651" spans="8:8">
      <c r="H651" s="4"/>
    </row>
    <row r="652" spans="8:8">
      <c r="H652" s="4"/>
    </row>
    <row r="653" spans="8:8">
      <c r="H653" s="4"/>
    </row>
    <row r="654" spans="8:8">
      <c r="H654" s="4"/>
    </row>
    <row r="655" spans="8:8">
      <c r="H655" s="4"/>
    </row>
    <row r="656" spans="8:8">
      <c r="H656" s="4"/>
    </row>
    <row r="657" spans="8:8">
      <c r="H657" s="4"/>
    </row>
    <row r="658" spans="8:8">
      <c r="H658" s="4"/>
    </row>
    <row r="659" spans="8:8">
      <c r="H659" s="4"/>
    </row>
    <row r="660" spans="8:8">
      <c r="H660" s="4"/>
    </row>
    <row r="661" spans="8:8">
      <c r="H661" s="4"/>
    </row>
    <row r="662" spans="8:8">
      <c r="H662" s="4"/>
    </row>
    <row r="663" spans="8:8">
      <c r="H663" s="4"/>
    </row>
    <row r="664" spans="8:8">
      <c r="H664" s="4"/>
    </row>
    <row r="665" spans="8:8">
      <c r="H665" s="4"/>
    </row>
    <row r="666" spans="8:8">
      <c r="H666" s="4"/>
    </row>
    <row r="667" spans="8:8">
      <c r="H667" s="4"/>
    </row>
    <row r="668" spans="8:8">
      <c r="H668" s="4"/>
    </row>
    <row r="669" spans="8:8">
      <c r="H669" s="4"/>
    </row>
    <row r="670" spans="8:8">
      <c r="H670" s="4"/>
    </row>
    <row r="671" spans="8:8">
      <c r="H671" s="4"/>
    </row>
    <row r="672" spans="8:8">
      <c r="H672" s="4"/>
    </row>
    <row r="673" spans="8:8">
      <c r="H673" s="4"/>
    </row>
    <row r="674" spans="8:8">
      <c r="H674" s="4"/>
    </row>
    <row r="675" spans="8:8">
      <c r="H675" s="4"/>
    </row>
    <row r="676" spans="8:8">
      <c r="H676" s="4"/>
    </row>
    <row r="677" spans="8:8">
      <c r="H677" s="4"/>
    </row>
    <row r="678" spans="8:8">
      <c r="H678" s="4"/>
    </row>
    <row r="679" spans="8:8">
      <c r="H679" s="4"/>
    </row>
    <row r="680" spans="8:8">
      <c r="H680" s="4"/>
    </row>
    <row r="681" spans="8:8">
      <c r="H681" s="4"/>
    </row>
    <row r="682" spans="8:8">
      <c r="H682" s="4"/>
    </row>
    <row r="683" spans="8:8">
      <c r="H683" s="4"/>
    </row>
    <row r="684" spans="8:8">
      <c r="H684" s="4"/>
    </row>
    <row r="685" spans="8:8">
      <c r="H685" s="4"/>
    </row>
    <row r="686" spans="8:8">
      <c r="H686" s="4"/>
    </row>
    <row r="687" spans="8:8">
      <c r="H687" s="4"/>
    </row>
    <row r="688" spans="8:8">
      <c r="H688" s="4"/>
    </row>
    <row r="689" spans="8:8">
      <c r="H689" s="4"/>
    </row>
    <row r="690" spans="8:8">
      <c r="H690" s="4"/>
    </row>
    <row r="691" spans="8:8">
      <c r="H691" s="4"/>
    </row>
    <row r="692" spans="8:8">
      <c r="H692" s="4"/>
    </row>
    <row r="693" spans="8:8">
      <c r="H693" s="4"/>
    </row>
    <row r="694" spans="8:8">
      <c r="H694" s="4"/>
    </row>
    <row r="695" spans="8:8">
      <c r="H695" s="4"/>
    </row>
    <row r="696" spans="8:8">
      <c r="H696" s="4"/>
    </row>
    <row r="697" spans="8:8">
      <c r="H697" s="4"/>
    </row>
    <row r="698" spans="8:8">
      <c r="H698" s="4"/>
    </row>
    <row r="699" spans="8:8">
      <c r="H699" s="4"/>
    </row>
    <row r="700" spans="8:8">
      <c r="H700" s="4"/>
    </row>
    <row r="701" spans="8:8">
      <c r="H701" s="4"/>
    </row>
    <row r="702" spans="8:8">
      <c r="H702" s="4"/>
    </row>
    <row r="703" spans="8:8">
      <c r="H703" s="4"/>
    </row>
    <row r="704" spans="8:8">
      <c r="H704" s="4"/>
    </row>
    <row r="705" spans="8:8">
      <c r="H705" s="4"/>
    </row>
    <row r="706" spans="8:8">
      <c r="H706" s="4"/>
    </row>
    <row r="707" spans="8:8">
      <c r="H707" s="4"/>
    </row>
    <row r="708" spans="8:8">
      <c r="H708" s="4"/>
    </row>
    <row r="709" spans="8:8">
      <c r="H709" s="4"/>
    </row>
    <row r="710" spans="8:8">
      <c r="H710" s="4"/>
    </row>
    <row r="711" spans="8:8">
      <c r="H711" s="4"/>
    </row>
    <row r="712" spans="8:8">
      <c r="H712" s="4"/>
    </row>
    <row r="713" spans="8:8">
      <c r="H713" s="4"/>
    </row>
    <row r="714" spans="8:8">
      <c r="H714" s="4"/>
    </row>
    <row r="715" spans="8:8">
      <c r="H715" s="4"/>
    </row>
    <row r="716" spans="8:8">
      <c r="H716" s="4"/>
    </row>
    <row r="717" spans="8:8">
      <c r="H717" s="4"/>
    </row>
    <row r="718" spans="8:8">
      <c r="H718" s="4"/>
    </row>
    <row r="719" spans="8:8">
      <c r="H719" s="4"/>
    </row>
    <row r="720" spans="8:8">
      <c r="H720" s="4"/>
    </row>
    <row r="721" spans="8:8">
      <c r="H721" s="4"/>
    </row>
    <row r="722" spans="8:8">
      <c r="H722" s="4"/>
    </row>
    <row r="723" spans="8:8">
      <c r="H723" s="4"/>
    </row>
    <row r="724" spans="8:8">
      <c r="H724" s="4"/>
    </row>
    <row r="725" spans="8:8">
      <c r="H725" s="4"/>
    </row>
    <row r="726" spans="8:8">
      <c r="H726" s="4"/>
    </row>
    <row r="727" spans="8:8">
      <c r="H727" s="4"/>
    </row>
    <row r="728" spans="8:8">
      <c r="H728" s="4"/>
    </row>
    <row r="729" spans="8:8">
      <c r="H729" s="4"/>
    </row>
    <row r="730" spans="8:8">
      <c r="H730" s="4"/>
    </row>
    <row r="731" spans="8:8">
      <c r="H731" s="4"/>
    </row>
    <row r="732" spans="8:8">
      <c r="H732" s="4"/>
    </row>
    <row r="733" spans="8:8">
      <c r="H733" s="4"/>
    </row>
    <row r="734" spans="8:8">
      <c r="H734" s="4"/>
    </row>
    <row r="735" spans="8:8">
      <c r="H735" s="4"/>
    </row>
    <row r="736" spans="8:8">
      <c r="H736" s="4"/>
    </row>
    <row r="737" spans="8:8">
      <c r="H737" s="4"/>
    </row>
    <row r="738" spans="8:8">
      <c r="H738" s="4"/>
    </row>
    <row r="739" spans="8:8">
      <c r="H739" s="4"/>
    </row>
    <row r="740" spans="8:8">
      <c r="H740" s="4"/>
    </row>
    <row r="741" spans="8:8">
      <c r="H741" s="4"/>
    </row>
    <row r="742" spans="8:8">
      <c r="H742" s="4"/>
    </row>
    <row r="743" spans="8:8">
      <c r="H743" s="4"/>
    </row>
    <row r="744" spans="8:8">
      <c r="H744" s="4"/>
    </row>
    <row r="745" spans="8:8">
      <c r="H745" s="4"/>
    </row>
    <row r="746" spans="8:8">
      <c r="H746" s="4"/>
    </row>
    <row r="747" spans="8:8">
      <c r="H747" s="4"/>
    </row>
    <row r="748" spans="8:8">
      <c r="H748" s="4"/>
    </row>
    <row r="749" spans="8:8">
      <c r="H749" s="4"/>
    </row>
    <row r="750" spans="8:8">
      <c r="H750" s="4"/>
    </row>
    <row r="751" spans="8:8">
      <c r="H751" s="4"/>
    </row>
    <row r="752" spans="8:8">
      <c r="H752" s="4"/>
    </row>
    <row r="753" spans="8:8">
      <c r="H753" s="4"/>
    </row>
    <row r="754" spans="8:8">
      <c r="H754" s="4"/>
    </row>
    <row r="755" spans="8:8">
      <c r="H755" s="4"/>
    </row>
    <row r="756" spans="8:8">
      <c r="H756" s="4"/>
    </row>
    <row r="757" spans="8:8">
      <c r="H757" s="4"/>
    </row>
    <row r="758" spans="8:8">
      <c r="H758" s="4"/>
    </row>
    <row r="759" spans="8:8">
      <c r="H759" s="4"/>
    </row>
    <row r="760" spans="8:8">
      <c r="H760" s="4"/>
    </row>
    <row r="761" spans="8:8">
      <c r="H761" s="4"/>
    </row>
    <row r="762" spans="8:8">
      <c r="H762" s="4"/>
    </row>
    <row r="763" spans="8:8">
      <c r="H763" s="4"/>
    </row>
    <row r="764" spans="8:8">
      <c r="H764" s="4"/>
    </row>
    <row r="765" spans="8:8">
      <c r="H765" s="4"/>
    </row>
    <row r="766" spans="8:8">
      <c r="H766" s="4"/>
    </row>
    <row r="767" spans="8:8">
      <c r="H767" s="4"/>
    </row>
    <row r="768" spans="8:8">
      <c r="H768" s="4"/>
    </row>
    <row r="769" spans="8:8">
      <c r="H769" s="4"/>
    </row>
    <row r="770" spans="8:8">
      <c r="H770" s="4"/>
    </row>
    <row r="771" spans="8:8">
      <c r="H771" s="4"/>
    </row>
    <row r="772" spans="8:8">
      <c r="H772" s="4"/>
    </row>
    <row r="773" spans="8:8">
      <c r="H773" s="4"/>
    </row>
    <row r="774" spans="8:8">
      <c r="H774" s="4"/>
    </row>
    <row r="775" spans="8:8">
      <c r="H775" s="4"/>
    </row>
    <row r="776" spans="8:8">
      <c r="H776" s="4"/>
    </row>
    <row r="777" spans="8:8">
      <c r="H777" s="4"/>
    </row>
    <row r="778" spans="8:8">
      <c r="H778" s="4"/>
    </row>
    <row r="779" spans="8:8">
      <c r="H779" s="4"/>
    </row>
    <row r="780" spans="8:8">
      <c r="H780" s="4"/>
    </row>
    <row r="781" spans="8:8">
      <c r="H781" s="4"/>
    </row>
    <row r="782" spans="8:8">
      <c r="H782" s="4"/>
    </row>
    <row r="783" spans="8:8">
      <c r="H783" s="4"/>
    </row>
    <row r="784" spans="8:8">
      <c r="H784" s="4"/>
    </row>
    <row r="785" spans="8:8">
      <c r="H785" s="4"/>
    </row>
    <row r="786" spans="8:8">
      <c r="H786" s="4"/>
    </row>
    <row r="787" spans="8:8">
      <c r="H787" s="4"/>
    </row>
    <row r="788" spans="8:8">
      <c r="H788" s="4"/>
    </row>
    <row r="789" spans="8:8">
      <c r="H789" s="4"/>
    </row>
    <row r="790" spans="8:8">
      <c r="H790" s="4"/>
    </row>
    <row r="791" spans="8:8">
      <c r="H791" s="4"/>
    </row>
    <row r="792" spans="8:8">
      <c r="H792" s="4"/>
    </row>
    <row r="793" spans="8:8">
      <c r="H793" s="4"/>
    </row>
    <row r="794" spans="8:8">
      <c r="H794" s="4"/>
    </row>
    <row r="795" spans="8:8">
      <c r="H795" s="4"/>
    </row>
    <row r="796" spans="8:8">
      <c r="H796" s="4"/>
    </row>
    <row r="797" spans="8:8">
      <c r="H797" s="4"/>
    </row>
    <row r="798" spans="8:8">
      <c r="H798" s="4"/>
    </row>
    <row r="799" spans="8:8">
      <c r="H799" s="4"/>
    </row>
    <row r="800" spans="8:8">
      <c r="H800" s="4"/>
    </row>
    <row r="801" spans="8:8">
      <c r="H801" s="4"/>
    </row>
    <row r="802" spans="8:8">
      <c r="H802" s="4"/>
    </row>
    <row r="803" spans="8:8">
      <c r="H803" s="4"/>
    </row>
    <row r="804" spans="8:8">
      <c r="H804" s="4"/>
    </row>
    <row r="805" spans="8:8">
      <c r="H805" s="4"/>
    </row>
    <row r="806" spans="8:8">
      <c r="H806" s="4"/>
    </row>
    <row r="807" spans="8:8">
      <c r="H807" s="4"/>
    </row>
    <row r="808" spans="8:8">
      <c r="H808" s="4"/>
    </row>
    <row r="809" spans="8:8">
      <c r="H809" s="4"/>
    </row>
    <row r="810" spans="8:8">
      <c r="H810" s="4"/>
    </row>
    <row r="811" spans="8:8">
      <c r="H811" s="4"/>
    </row>
    <row r="812" spans="8:8">
      <c r="H812" s="4"/>
    </row>
    <row r="813" spans="8:8">
      <c r="H813" s="4"/>
    </row>
    <row r="814" spans="8:8">
      <c r="H814" s="4"/>
    </row>
    <row r="815" spans="8:8">
      <c r="H815" s="4"/>
    </row>
    <row r="816" spans="8:8">
      <c r="H816" s="4"/>
    </row>
    <row r="817" spans="8:8">
      <c r="H817" s="4"/>
    </row>
    <row r="818" spans="8:8">
      <c r="H818" s="4"/>
    </row>
  </sheetData>
  <mergeCells count="3">
    <mergeCell ref="A4:A5"/>
    <mergeCell ref="B4:B5"/>
    <mergeCell ref="C4:C5"/>
  </mergeCells>
  <pageMargins left="0.7" right="0.7" top="0.59" bottom="0.54" header="0.3" footer="0.3"/>
  <pageSetup orientation="portrait" r:id="rId1"/>
  <headerFooter>
    <oddHeader>&amp;C&amp;"-,Bold"&amp;12DEPARTAMENTO DE CORRECCION Y REHABILITACION</oddHeader>
    <oddFooter>&amp;L&amp;8FUENTE: SECRETARIA AUX. DE PROGRAMAS Y SERVICIOS&amp;R&amp;8FUENTE: OFICINA DE DESARROLLO PROGRAMATICO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Y818"/>
  <sheetViews>
    <sheetView tabSelected="1" topLeftCell="A45" workbookViewId="0">
      <selection activeCell="H59" sqref="H59"/>
    </sheetView>
  </sheetViews>
  <sheetFormatPr defaultColWidth="9.140625" defaultRowHeight="12.75"/>
  <cols>
    <col min="1" max="1" width="19.42578125" style="4" customWidth="1"/>
    <col min="2" max="2" width="8" style="4" customWidth="1"/>
    <col min="3" max="3" width="7.28515625" style="4" bestFit="1" customWidth="1"/>
    <col min="4" max="4" width="5.5703125" style="4" customWidth="1"/>
    <col min="5" max="5" width="4.5703125" style="4" bestFit="1" customWidth="1"/>
    <col min="6" max="6" width="6.140625" style="4" customWidth="1"/>
    <col min="7" max="7" width="5.5703125" style="4" bestFit="1" customWidth="1"/>
    <col min="8" max="8" width="6" style="4" customWidth="1"/>
    <col min="9" max="9" width="5.5703125" style="4" bestFit="1" customWidth="1"/>
    <col min="10" max="10" width="6" style="4" customWidth="1"/>
    <col min="11" max="11" width="4.5703125" style="4" bestFit="1" customWidth="1"/>
    <col min="12" max="12" width="5.5703125" style="4" customWidth="1"/>
    <col min="13" max="13" width="4.5703125" style="4" bestFit="1" customWidth="1"/>
    <col min="14" max="14" width="9.140625" style="3"/>
    <col min="15" max="15" width="4.42578125" style="4" customWidth="1"/>
    <col min="16" max="16" width="4.7109375" style="4" customWidth="1"/>
    <col min="17" max="17" width="5.28515625" style="4" customWidth="1"/>
    <col min="18" max="18" width="4.7109375" style="4" customWidth="1"/>
    <col min="19" max="19" width="4.42578125" style="4" customWidth="1"/>
    <col min="20" max="20" width="5" style="4" customWidth="1"/>
    <col min="21" max="16384" width="9.140625" style="4"/>
  </cols>
  <sheetData>
    <row r="1" spans="1:25" ht="15">
      <c r="A1" s="1" t="s">
        <v>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O1"/>
      <c r="P1"/>
      <c r="Q1"/>
      <c r="R1"/>
      <c r="S1"/>
      <c r="T1"/>
    </row>
    <row r="2" spans="1:25" ht="15">
      <c r="A2" s="1" t="s">
        <v>1</v>
      </c>
      <c r="B2" s="1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O2"/>
      <c r="P2"/>
      <c r="Q2"/>
      <c r="R2"/>
      <c r="S2"/>
      <c r="T2"/>
    </row>
    <row r="3" spans="1:25" ht="6" customHeight="1" thickBot="1">
      <c r="O3"/>
      <c r="P3"/>
      <c r="Q3"/>
      <c r="R3"/>
      <c r="S3"/>
      <c r="T3"/>
    </row>
    <row r="4" spans="1:25" ht="14.25" customHeight="1" thickBot="1">
      <c r="A4" s="76" t="s">
        <v>2</v>
      </c>
      <c r="B4" s="78" t="s">
        <v>3</v>
      </c>
      <c r="C4" s="80" t="s">
        <v>4</v>
      </c>
      <c r="D4" s="45"/>
      <c r="E4" s="46"/>
      <c r="F4" s="47" t="s">
        <v>59</v>
      </c>
      <c r="G4" s="48"/>
      <c r="H4" s="48"/>
      <c r="I4" s="48"/>
      <c r="J4" s="48"/>
      <c r="K4" s="48"/>
      <c r="L4" s="48"/>
      <c r="M4" s="8"/>
      <c r="O4"/>
      <c r="P4"/>
      <c r="Q4"/>
      <c r="R4"/>
      <c r="S4"/>
      <c r="T4"/>
    </row>
    <row r="5" spans="1:25" ht="50.25" thickBot="1">
      <c r="A5" s="77"/>
      <c r="B5" s="79"/>
      <c r="C5" s="81"/>
      <c r="D5" s="49" t="s">
        <v>60</v>
      </c>
      <c r="E5" s="10" t="s">
        <v>4</v>
      </c>
      <c r="F5" s="50" t="s">
        <v>61</v>
      </c>
      <c r="G5" s="51" t="s">
        <v>4</v>
      </c>
      <c r="H5" s="50" t="s">
        <v>62</v>
      </c>
      <c r="I5" s="51" t="s">
        <v>4</v>
      </c>
      <c r="J5" s="52" t="s">
        <v>63</v>
      </c>
      <c r="K5" s="53" t="s">
        <v>4</v>
      </c>
      <c r="L5" s="54" t="s">
        <v>52</v>
      </c>
      <c r="M5" s="55" t="s">
        <v>4</v>
      </c>
      <c r="O5"/>
      <c r="P5"/>
      <c r="Q5" t="s">
        <v>64</v>
      </c>
      <c r="R5"/>
      <c r="S5"/>
      <c r="T5"/>
      <c r="U5"/>
      <c r="V5"/>
      <c r="W5"/>
      <c r="X5"/>
      <c r="Y5"/>
    </row>
    <row r="6" spans="1:25" ht="14.25" customHeight="1" thickTop="1" thickBot="1">
      <c r="A6" s="13" t="s">
        <v>3</v>
      </c>
      <c r="B6" s="14">
        <f>SUM(B7:B29)</f>
        <v>7800</v>
      </c>
      <c r="C6" s="15">
        <f>SUM(C7:C29)</f>
        <v>99.999999999999986</v>
      </c>
      <c r="D6" s="16">
        <f>SUM(D7:D29)</f>
        <v>589</v>
      </c>
      <c r="E6" s="56">
        <f t="shared" ref="E6:M21" si="0">D6/$B6*100</f>
        <v>7.551282051282052</v>
      </c>
      <c r="F6" s="57">
        <f>SUM(F7:F29)</f>
        <v>3359</v>
      </c>
      <c r="G6" s="58">
        <f t="shared" si="0"/>
        <v>43.064102564102562</v>
      </c>
      <c r="H6" s="57">
        <f>SUM(H7:H29)</f>
        <v>1267</v>
      </c>
      <c r="I6" s="58">
        <f t="shared" si="0"/>
        <v>16.243589743589741</v>
      </c>
      <c r="J6" s="57">
        <f>SUM(J7:J29)</f>
        <v>2094</v>
      </c>
      <c r="K6" s="58">
        <f t="shared" si="0"/>
        <v>26.846153846153847</v>
      </c>
      <c r="L6" s="57">
        <f>SUM(L7:L29)</f>
        <v>491</v>
      </c>
      <c r="M6" s="59">
        <f t="shared" si="0"/>
        <v>6.2948717948717956</v>
      </c>
      <c r="O6"/>
      <c r="P6"/>
      <c r="Q6" t="s">
        <v>9</v>
      </c>
      <c r="R6"/>
      <c r="S6"/>
      <c r="T6"/>
      <c r="U6"/>
      <c r="V6"/>
      <c r="W6"/>
      <c r="X6"/>
      <c r="Y6"/>
    </row>
    <row r="7" spans="1:25" ht="12" customHeight="1" thickTop="1">
      <c r="A7" s="20">
        <v>0</v>
      </c>
      <c r="B7" s="21">
        <f t="shared" ref="B7:B27" si="1">SUM(D7,F7,H7,J7,L7)</f>
        <v>15</v>
      </c>
      <c r="C7" s="22">
        <f t="shared" ref="C7:C27" si="2">B7/B$6*100</f>
        <v>0.19230769230769232</v>
      </c>
      <c r="D7" s="60">
        <v>2</v>
      </c>
      <c r="E7" s="61">
        <f t="shared" si="0"/>
        <v>13.333333333333334</v>
      </c>
      <c r="F7" s="62">
        <v>3</v>
      </c>
      <c r="G7" s="63">
        <f t="shared" si="0"/>
        <v>20</v>
      </c>
      <c r="H7" s="64">
        <v>4</v>
      </c>
      <c r="I7" s="63">
        <f t="shared" si="0"/>
        <v>26.666666666666668</v>
      </c>
      <c r="J7" s="64">
        <v>4</v>
      </c>
      <c r="K7" s="63">
        <f t="shared" si="0"/>
        <v>26.666666666666668</v>
      </c>
      <c r="L7" s="64">
        <v>2</v>
      </c>
      <c r="M7" s="65">
        <f t="shared" si="0"/>
        <v>13.333333333333334</v>
      </c>
      <c r="O7"/>
      <c r="P7"/>
      <c r="Q7"/>
      <c r="R7"/>
      <c r="S7" t="s">
        <v>65</v>
      </c>
      <c r="T7"/>
      <c r="U7"/>
      <c r="V7"/>
      <c r="W7"/>
      <c r="X7"/>
      <c r="Y7" t="s">
        <v>10</v>
      </c>
    </row>
    <row r="8" spans="1:25" ht="12" customHeight="1">
      <c r="A8" s="26" t="s">
        <v>11</v>
      </c>
      <c r="B8" s="27">
        <f t="shared" si="1"/>
        <v>63</v>
      </c>
      <c r="C8" s="28">
        <f t="shared" si="2"/>
        <v>0.80769230769230771</v>
      </c>
      <c r="D8" s="66">
        <v>4</v>
      </c>
      <c r="E8" s="67">
        <f t="shared" si="0"/>
        <v>6.3492063492063489</v>
      </c>
      <c r="F8" s="68">
        <v>19</v>
      </c>
      <c r="G8" s="69">
        <f t="shared" si="0"/>
        <v>30.158730158730158</v>
      </c>
      <c r="H8" s="68">
        <v>14</v>
      </c>
      <c r="I8" s="69">
        <f t="shared" si="0"/>
        <v>22.222222222222221</v>
      </c>
      <c r="J8" s="68">
        <v>19</v>
      </c>
      <c r="K8" s="69">
        <f t="shared" si="0"/>
        <v>30.158730158730158</v>
      </c>
      <c r="L8" s="68">
        <v>7</v>
      </c>
      <c r="M8" s="70">
        <f t="shared" si="0"/>
        <v>11.111111111111111</v>
      </c>
      <c r="N8"/>
      <c r="O8"/>
      <c r="P8"/>
      <c r="Q8"/>
      <c r="R8"/>
      <c r="S8" t="s">
        <v>14</v>
      </c>
      <c r="T8" t="s">
        <v>16</v>
      </c>
      <c r="U8" t="s">
        <v>18</v>
      </c>
      <c r="V8" t="s">
        <v>20</v>
      </c>
      <c r="W8" t="s">
        <v>22</v>
      </c>
      <c r="X8" t="s">
        <v>52</v>
      </c>
      <c r="Y8"/>
    </row>
    <row r="9" spans="1:25" ht="12" customHeight="1">
      <c r="A9" s="26" t="s">
        <v>13</v>
      </c>
      <c r="B9" s="27">
        <f t="shared" si="1"/>
        <v>76</v>
      </c>
      <c r="C9" s="28">
        <f t="shared" si="2"/>
        <v>0.97435897435897445</v>
      </c>
      <c r="D9" s="66">
        <v>4</v>
      </c>
      <c r="E9" s="67">
        <f t="shared" si="0"/>
        <v>5.2631578947368416</v>
      </c>
      <c r="F9" s="68">
        <v>21</v>
      </c>
      <c r="G9" s="69">
        <f t="shared" si="0"/>
        <v>27.631578947368425</v>
      </c>
      <c r="H9" s="68">
        <v>21</v>
      </c>
      <c r="I9" s="69">
        <f t="shared" si="0"/>
        <v>27.631578947368425</v>
      </c>
      <c r="J9" s="68">
        <v>24</v>
      </c>
      <c r="K9" s="69">
        <f t="shared" si="0"/>
        <v>31.578947368421051</v>
      </c>
      <c r="L9" s="68">
        <v>6</v>
      </c>
      <c r="M9" s="70">
        <f t="shared" si="0"/>
        <v>7.8947368421052628</v>
      </c>
      <c r="N9"/>
      <c r="O9"/>
      <c r="P9"/>
      <c r="Q9" t="s">
        <v>12</v>
      </c>
      <c r="R9" t="s">
        <v>66</v>
      </c>
      <c r="S9"/>
      <c r="T9"/>
      <c r="U9"/>
      <c r="V9"/>
      <c r="W9"/>
      <c r="X9"/>
      <c r="Y9"/>
    </row>
    <row r="10" spans="1:25" ht="12" customHeight="1">
      <c r="A10" s="26" t="s">
        <v>15</v>
      </c>
      <c r="B10" s="27">
        <f t="shared" si="1"/>
        <v>138</v>
      </c>
      <c r="C10" s="28">
        <f t="shared" si="2"/>
        <v>1.7692307692307692</v>
      </c>
      <c r="D10" s="66">
        <v>14</v>
      </c>
      <c r="E10" s="67">
        <f t="shared" si="0"/>
        <v>10.144927536231885</v>
      </c>
      <c r="F10" s="68">
        <v>47</v>
      </c>
      <c r="G10" s="69">
        <f t="shared" si="0"/>
        <v>34.057971014492757</v>
      </c>
      <c r="H10" s="68">
        <v>28</v>
      </c>
      <c r="I10" s="69">
        <f t="shared" si="0"/>
        <v>20.289855072463769</v>
      </c>
      <c r="J10" s="68">
        <v>42</v>
      </c>
      <c r="K10" s="69">
        <f t="shared" si="0"/>
        <v>30.434782608695656</v>
      </c>
      <c r="L10" s="68">
        <v>7</v>
      </c>
      <c r="M10" s="70">
        <f t="shared" si="0"/>
        <v>5.0724637681159424</v>
      </c>
      <c r="N10"/>
      <c r="O10"/>
      <c r="P10"/>
      <c r="Q10"/>
      <c r="R10" t="s">
        <v>14</v>
      </c>
      <c r="S10">
        <v>2</v>
      </c>
      <c r="T10">
        <v>3</v>
      </c>
      <c r="U10">
        <v>4</v>
      </c>
      <c r="V10">
        <v>4</v>
      </c>
      <c r="W10">
        <v>2</v>
      </c>
      <c r="X10"/>
      <c r="Y10">
        <v>15</v>
      </c>
    </row>
    <row r="11" spans="1:25" ht="12" customHeight="1">
      <c r="A11" s="26" t="s">
        <v>17</v>
      </c>
      <c r="B11" s="27">
        <f t="shared" si="1"/>
        <v>131</v>
      </c>
      <c r="C11" s="28">
        <f t="shared" si="2"/>
        <v>1.6794871794871797</v>
      </c>
      <c r="D11" s="66">
        <v>12</v>
      </c>
      <c r="E11" s="67">
        <f t="shared" si="0"/>
        <v>9.1603053435114496</v>
      </c>
      <c r="F11" s="68">
        <v>56</v>
      </c>
      <c r="G11" s="69">
        <f t="shared" si="0"/>
        <v>42.748091603053432</v>
      </c>
      <c r="H11" s="68">
        <v>20</v>
      </c>
      <c r="I11" s="69">
        <f t="shared" si="0"/>
        <v>15.267175572519085</v>
      </c>
      <c r="J11" s="68">
        <v>36</v>
      </c>
      <c r="K11" s="69">
        <f t="shared" si="0"/>
        <v>27.480916030534353</v>
      </c>
      <c r="L11" s="68">
        <v>7</v>
      </c>
      <c r="M11" s="70">
        <f t="shared" si="0"/>
        <v>5.343511450381679</v>
      </c>
      <c r="N11"/>
      <c r="O11"/>
      <c r="P11"/>
      <c r="Q11"/>
      <c r="R11" t="s">
        <v>16</v>
      </c>
      <c r="S11">
        <v>4</v>
      </c>
      <c r="T11">
        <v>19</v>
      </c>
      <c r="U11">
        <v>14</v>
      </c>
      <c r="V11">
        <v>19</v>
      </c>
      <c r="W11">
        <v>6</v>
      </c>
      <c r="X11">
        <v>1</v>
      </c>
      <c r="Y11">
        <v>63</v>
      </c>
    </row>
    <row r="12" spans="1:25" ht="12" customHeight="1">
      <c r="A12" s="26" t="s">
        <v>19</v>
      </c>
      <c r="B12" s="27">
        <f t="shared" si="1"/>
        <v>172</v>
      </c>
      <c r="C12" s="28">
        <f t="shared" si="2"/>
        <v>2.2051282051282048</v>
      </c>
      <c r="D12" s="66">
        <v>6</v>
      </c>
      <c r="E12" s="67">
        <f t="shared" si="0"/>
        <v>3.4883720930232558</v>
      </c>
      <c r="F12" s="68">
        <v>74</v>
      </c>
      <c r="G12" s="69">
        <f t="shared" si="0"/>
        <v>43.02325581395349</v>
      </c>
      <c r="H12" s="68">
        <v>31</v>
      </c>
      <c r="I12" s="69">
        <f t="shared" si="0"/>
        <v>18.023255813953487</v>
      </c>
      <c r="J12" s="68">
        <v>45</v>
      </c>
      <c r="K12" s="69">
        <f t="shared" si="0"/>
        <v>26.162790697674421</v>
      </c>
      <c r="L12" s="68">
        <v>16</v>
      </c>
      <c r="M12" s="70">
        <f t="shared" si="0"/>
        <v>9.3023255813953494</v>
      </c>
      <c r="N12"/>
      <c r="O12"/>
      <c r="P12"/>
      <c r="Q12"/>
      <c r="R12" t="s">
        <v>18</v>
      </c>
      <c r="S12">
        <v>4</v>
      </c>
      <c r="T12">
        <v>21</v>
      </c>
      <c r="U12">
        <v>21</v>
      </c>
      <c r="V12">
        <v>24</v>
      </c>
      <c r="W12">
        <v>5</v>
      </c>
      <c r="X12">
        <v>1</v>
      </c>
      <c r="Y12">
        <v>76</v>
      </c>
    </row>
    <row r="13" spans="1:25" ht="12" customHeight="1">
      <c r="A13" s="26" t="s">
        <v>21</v>
      </c>
      <c r="B13" s="27">
        <f t="shared" si="1"/>
        <v>305</v>
      </c>
      <c r="C13" s="28">
        <f t="shared" si="2"/>
        <v>3.9102564102564101</v>
      </c>
      <c r="D13" s="66">
        <v>15</v>
      </c>
      <c r="E13" s="67">
        <f t="shared" si="0"/>
        <v>4.918032786885246</v>
      </c>
      <c r="F13" s="68">
        <v>127</v>
      </c>
      <c r="G13" s="69">
        <f t="shared" si="0"/>
        <v>41.639344262295083</v>
      </c>
      <c r="H13" s="68">
        <v>48</v>
      </c>
      <c r="I13" s="69">
        <f t="shared" si="0"/>
        <v>15.737704918032788</v>
      </c>
      <c r="J13" s="68">
        <v>97</v>
      </c>
      <c r="K13" s="69">
        <f t="shared" si="0"/>
        <v>31.803278688524589</v>
      </c>
      <c r="L13" s="68">
        <v>18</v>
      </c>
      <c r="M13" s="70">
        <f t="shared" si="0"/>
        <v>5.9016393442622954</v>
      </c>
      <c r="N13"/>
      <c r="O13"/>
      <c r="P13"/>
      <c r="Q13"/>
      <c r="R13" t="s">
        <v>20</v>
      </c>
      <c r="S13">
        <v>14</v>
      </c>
      <c r="T13">
        <v>47</v>
      </c>
      <c r="U13">
        <v>28</v>
      </c>
      <c r="V13">
        <v>42</v>
      </c>
      <c r="W13">
        <v>6</v>
      </c>
      <c r="X13">
        <v>1</v>
      </c>
      <c r="Y13">
        <v>138</v>
      </c>
    </row>
    <row r="14" spans="1:25" ht="12" customHeight="1">
      <c r="A14" s="26" t="s">
        <v>23</v>
      </c>
      <c r="B14" s="27">
        <f t="shared" si="1"/>
        <v>581</v>
      </c>
      <c r="C14" s="28">
        <f t="shared" si="2"/>
        <v>7.4487179487179489</v>
      </c>
      <c r="D14" s="66">
        <v>43</v>
      </c>
      <c r="E14" s="67">
        <f t="shared" si="0"/>
        <v>7.4010327022375213</v>
      </c>
      <c r="F14" s="68">
        <v>255</v>
      </c>
      <c r="G14" s="69">
        <f t="shared" si="0"/>
        <v>43.889845094664373</v>
      </c>
      <c r="H14" s="68">
        <v>105</v>
      </c>
      <c r="I14" s="69">
        <f t="shared" si="0"/>
        <v>18.072289156626507</v>
      </c>
      <c r="J14" s="68">
        <v>157</v>
      </c>
      <c r="K14" s="69">
        <f t="shared" si="0"/>
        <v>27.022375215146297</v>
      </c>
      <c r="L14" s="68">
        <v>21</v>
      </c>
      <c r="M14" s="70">
        <f t="shared" si="0"/>
        <v>3.6144578313253009</v>
      </c>
      <c r="N14"/>
      <c r="O14"/>
      <c r="P14"/>
      <c r="Q14"/>
      <c r="R14" t="s">
        <v>22</v>
      </c>
      <c r="S14">
        <v>12</v>
      </c>
      <c r="T14">
        <v>56</v>
      </c>
      <c r="U14">
        <v>20</v>
      </c>
      <c r="V14">
        <v>36</v>
      </c>
      <c r="W14">
        <v>5</v>
      </c>
      <c r="X14">
        <v>2</v>
      </c>
      <c r="Y14">
        <v>131</v>
      </c>
    </row>
    <row r="15" spans="1:25" ht="12" customHeight="1">
      <c r="A15" s="26" t="s">
        <v>25</v>
      </c>
      <c r="B15" s="27">
        <f t="shared" si="1"/>
        <v>650</v>
      </c>
      <c r="C15" s="28">
        <f t="shared" si="2"/>
        <v>8.3333333333333321</v>
      </c>
      <c r="D15" s="66">
        <v>39</v>
      </c>
      <c r="E15" s="67">
        <f t="shared" si="0"/>
        <v>6</v>
      </c>
      <c r="F15" s="68">
        <v>282</v>
      </c>
      <c r="G15" s="69">
        <f t="shared" si="0"/>
        <v>43.38461538461538</v>
      </c>
      <c r="H15" s="68">
        <v>108</v>
      </c>
      <c r="I15" s="69">
        <f t="shared" si="0"/>
        <v>16.615384615384617</v>
      </c>
      <c r="J15" s="68">
        <v>202</v>
      </c>
      <c r="K15" s="69">
        <f t="shared" si="0"/>
        <v>31.076923076923073</v>
      </c>
      <c r="L15" s="68">
        <v>19</v>
      </c>
      <c r="M15" s="70">
        <f t="shared" si="0"/>
        <v>2.9230769230769229</v>
      </c>
      <c r="N15"/>
      <c r="O15"/>
      <c r="P15"/>
      <c r="Q15"/>
      <c r="R15" t="s">
        <v>24</v>
      </c>
      <c r="S15">
        <v>6</v>
      </c>
      <c r="T15">
        <v>74</v>
      </c>
      <c r="U15">
        <v>31</v>
      </c>
      <c r="V15">
        <v>45</v>
      </c>
      <c r="W15">
        <v>14</v>
      </c>
      <c r="X15">
        <v>2</v>
      </c>
      <c r="Y15">
        <v>172</v>
      </c>
    </row>
    <row r="16" spans="1:25" ht="12" customHeight="1">
      <c r="A16" s="26" t="s">
        <v>27</v>
      </c>
      <c r="B16" s="27">
        <f t="shared" si="1"/>
        <v>1142</v>
      </c>
      <c r="C16" s="28">
        <f t="shared" si="2"/>
        <v>14.641025641025641</v>
      </c>
      <c r="D16" s="66">
        <v>54</v>
      </c>
      <c r="E16" s="67">
        <f t="shared" si="0"/>
        <v>4.7285464098073557</v>
      </c>
      <c r="F16" s="68">
        <v>516</v>
      </c>
      <c r="G16" s="69">
        <f t="shared" si="0"/>
        <v>45.183887915936957</v>
      </c>
      <c r="H16" s="68">
        <v>183</v>
      </c>
      <c r="I16" s="69">
        <f t="shared" si="0"/>
        <v>16.024518388791595</v>
      </c>
      <c r="J16" s="68">
        <v>343</v>
      </c>
      <c r="K16" s="69">
        <f t="shared" si="0"/>
        <v>30.035026269702275</v>
      </c>
      <c r="L16" s="68">
        <v>46</v>
      </c>
      <c r="M16" s="70">
        <f t="shared" si="0"/>
        <v>4.028021015761821</v>
      </c>
      <c r="N16"/>
      <c r="O16"/>
      <c r="P16"/>
      <c r="Q16"/>
      <c r="R16" t="s">
        <v>26</v>
      </c>
      <c r="S16">
        <v>15</v>
      </c>
      <c r="T16">
        <v>127</v>
      </c>
      <c r="U16">
        <v>48</v>
      </c>
      <c r="V16">
        <v>97</v>
      </c>
      <c r="W16">
        <v>17</v>
      </c>
      <c r="X16">
        <v>1</v>
      </c>
      <c r="Y16">
        <v>305</v>
      </c>
    </row>
    <row r="17" spans="1:25" ht="12" customHeight="1">
      <c r="A17" s="26" t="s">
        <v>29</v>
      </c>
      <c r="B17" s="27">
        <f t="shared" si="1"/>
        <v>544</v>
      </c>
      <c r="C17" s="28">
        <f t="shared" si="2"/>
        <v>6.9743589743589745</v>
      </c>
      <c r="D17" s="66">
        <v>43</v>
      </c>
      <c r="E17" s="67">
        <f t="shared" si="0"/>
        <v>7.9044117647058822</v>
      </c>
      <c r="F17" s="68">
        <v>255</v>
      </c>
      <c r="G17" s="69">
        <f t="shared" si="0"/>
        <v>46.875</v>
      </c>
      <c r="H17" s="68">
        <v>77</v>
      </c>
      <c r="I17" s="69">
        <f t="shared" si="0"/>
        <v>14.154411764705882</v>
      </c>
      <c r="J17" s="68">
        <v>149</v>
      </c>
      <c r="K17" s="69">
        <f t="shared" si="0"/>
        <v>27.389705882352942</v>
      </c>
      <c r="L17" s="68">
        <v>20</v>
      </c>
      <c r="M17" s="70">
        <f t="shared" si="0"/>
        <v>3.6764705882352944</v>
      </c>
      <c r="N17"/>
      <c r="O17"/>
      <c r="P17"/>
      <c r="Q17"/>
      <c r="R17" t="s">
        <v>28</v>
      </c>
      <c r="S17">
        <v>43</v>
      </c>
      <c r="T17">
        <v>255</v>
      </c>
      <c r="U17">
        <v>105</v>
      </c>
      <c r="V17">
        <v>157</v>
      </c>
      <c r="W17">
        <v>20</v>
      </c>
      <c r="X17">
        <v>1</v>
      </c>
      <c r="Y17">
        <v>581</v>
      </c>
    </row>
    <row r="18" spans="1:25" ht="12" customHeight="1">
      <c r="A18" s="26" t="s">
        <v>31</v>
      </c>
      <c r="B18" s="27">
        <f t="shared" si="1"/>
        <v>571</v>
      </c>
      <c r="C18" s="28">
        <f t="shared" si="2"/>
        <v>7.3205128205128203</v>
      </c>
      <c r="D18" s="66">
        <v>58</v>
      </c>
      <c r="E18" s="67">
        <f t="shared" si="0"/>
        <v>10.157618213660244</v>
      </c>
      <c r="F18" s="68">
        <v>242</v>
      </c>
      <c r="G18" s="69">
        <f t="shared" si="0"/>
        <v>42.381786339754818</v>
      </c>
      <c r="H18" s="68">
        <v>98</v>
      </c>
      <c r="I18" s="69">
        <f t="shared" si="0"/>
        <v>17.162872154115586</v>
      </c>
      <c r="J18" s="68">
        <v>152</v>
      </c>
      <c r="K18" s="69">
        <f t="shared" si="0"/>
        <v>26.619964973730298</v>
      </c>
      <c r="L18" s="68">
        <v>21</v>
      </c>
      <c r="M18" s="70">
        <f t="shared" si="0"/>
        <v>3.6777583187390541</v>
      </c>
      <c r="N18"/>
      <c r="O18"/>
      <c r="P18"/>
      <c r="Q18"/>
      <c r="R18" t="s">
        <v>30</v>
      </c>
      <c r="S18">
        <v>39</v>
      </c>
      <c r="T18">
        <v>282</v>
      </c>
      <c r="U18">
        <v>108</v>
      </c>
      <c r="V18">
        <v>202</v>
      </c>
      <c r="W18">
        <v>16</v>
      </c>
      <c r="X18">
        <v>3</v>
      </c>
      <c r="Y18">
        <v>650</v>
      </c>
    </row>
    <row r="19" spans="1:25" ht="12" customHeight="1">
      <c r="A19" s="26" t="s">
        <v>33</v>
      </c>
      <c r="B19" s="27">
        <f t="shared" si="1"/>
        <v>3029</v>
      </c>
      <c r="C19" s="28">
        <f t="shared" si="2"/>
        <v>38.833333333333329</v>
      </c>
      <c r="D19" s="66">
        <v>246</v>
      </c>
      <c r="E19" s="67">
        <f t="shared" si="0"/>
        <v>8.1214922416639155</v>
      </c>
      <c r="F19" s="68">
        <v>1362</v>
      </c>
      <c r="G19" s="69">
        <f t="shared" si="0"/>
        <v>44.965335094090456</v>
      </c>
      <c r="H19" s="68">
        <v>462</v>
      </c>
      <c r="I19" s="69">
        <f t="shared" si="0"/>
        <v>15.252558600198086</v>
      </c>
      <c r="J19" s="68">
        <v>754</v>
      </c>
      <c r="K19" s="69">
        <f t="shared" si="0"/>
        <v>24.892703862660944</v>
      </c>
      <c r="L19" s="68">
        <v>205</v>
      </c>
      <c r="M19" s="70">
        <f t="shared" si="0"/>
        <v>6.7679102013865968</v>
      </c>
      <c r="N19"/>
      <c r="O19"/>
      <c r="P19"/>
      <c r="Q19"/>
      <c r="R19" t="s">
        <v>32</v>
      </c>
      <c r="S19">
        <v>54</v>
      </c>
      <c r="T19">
        <v>516</v>
      </c>
      <c r="U19">
        <v>183</v>
      </c>
      <c r="V19">
        <v>343</v>
      </c>
      <c r="W19">
        <v>39</v>
      </c>
      <c r="X19">
        <v>7</v>
      </c>
      <c r="Y19">
        <v>1142</v>
      </c>
    </row>
    <row r="20" spans="1:25" ht="12" customHeight="1">
      <c r="A20" s="26" t="s">
        <v>35</v>
      </c>
      <c r="B20" s="27">
        <f t="shared" si="1"/>
        <v>33</v>
      </c>
      <c r="C20" s="28">
        <f t="shared" si="2"/>
        <v>0.42307692307692307</v>
      </c>
      <c r="D20" s="66">
        <v>1</v>
      </c>
      <c r="E20" s="67">
        <f t="shared" si="0"/>
        <v>3.0303030303030303</v>
      </c>
      <c r="F20" s="68">
        <v>17</v>
      </c>
      <c r="G20" s="69">
        <f t="shared" si="0"/>
        <v>51.515151515151516</v>
      </c>
      <c r="H20" s="68">
        <v>4</v>
      </c>
      <c r="I20" s="69">
        <f t="shared" si="0"/>
        <v>12.121212121212121</v>
      </c>
      <c r="J20" s="68">
        <v>6</v>
      </c>
      <c r="K20" s="69">
        <f t="shared" si="0"/>
        <v>18.181818181818183</v>
      </c>
      <c r="L20" s="68">
        <v>5</v>
      </c>
      <c r="M20" s="70">
        <f t="shared" si="0"/>
        <v>15.151515151515152</v>
      </c>
      <c r="N20"/>
      <c r="O20"/>
      <c r="P20"/>
      <c r="Q20"/>
      <c r="R20" t="s">
        <v>34</v>
      </c>
      <c r="S20">
        <v>43</v>
      </c>
      <c r="T20">
        <v>255</v>
      </c>
      <c r="U20">
        <v>77</v>
      </c>
      <c r="V20">
        <v>149</v>
      </c>
      <c r="W20">
        <v>15</v>
      </c>
      <c r="X20">
        <v>5</v>
      </c>
      <c r="Y20">
        <v>544</v>
      </c>
    </row>
    <row r="21" spans="1:25" ht="12" customHeight="1">
      <c r="A21" s="26" t="s">
        <v>37</v>
      </c>
      <c r="B21" s="27">
        <f t="shared" si="1"/>
        <v>149</v>
      </c>
      <c r="C21" s="28">
        <f t="shared" si="2"/>
        <v>1.9102564102564101</v>
      </c>
      <c r="D21" s="66">
        <v>15</v>
      </c>
      <c r="E21" s="67">
        <f t="shared" si="0"/>
        <v>10.067114093959731</v>
      </c>
      <c r="F21" s="68">
        <v>36</v>
      </c>
      <c r="G21" s="69">
        <f t="shared" si="0"/>
        <v>24.161073825503358</v>
      </c>
      <c r="H21" s="68">
        <v>36</v>
      </c>
      <c r="I21" s="69">
        <f t="shared" si="0"/>
        <v>24.161073825503358</v>
      </c>
      <c r="J21" s="68">
        <v>37</v>
      </c>
      <c r="K21" s="69">
        <f t="shared" si="0"/>
        <v>24.832214765100673</v>
      </c>
      <c r="L21" s="68">
        <v>25</v>
      </c>
      <c r="M21" s="70">
        <f t="shared" si="0"/>
        <v>16.778523489932887</v>
      </c>
      <c r="N21"/>
      <c r="O21"/>
      <c r="P21"/>
      <c r="Q21"/>
      <c r="R21" t="s">
        <v>36</v>
      </c>
      <c r="S21">
        <v>58</v>
      </c>
      <c r="T21">
        <v>242</v>
      </c>
      <c r="U21">
        <v>98</v>
      </c>
      <c r="V21">
        <v>152</v>
      </c>
      <c r="W21">
        <v>17</v>
      </c>
      <c r="X21">
        <v>4</v>
      </c>
      <c r="Y21">
        <v>571</v>
      </c>
    </row>
    <row r="22" spans="1:25" ht="12" customHeight="1">
      <c r="A22" s="26" t="s">
        <v>39</v>
      </c>
      <c r="B22" s="27">
        <f t="shared" si="1"/>
        <v>30</v>
      </c>
      <c r="C22" s="28">
        <f t="shared" si="2"/>
        <v>0.38461538461538464</v>
      </c>
      <c r="D22" s="66">
        <v>7</v>
      </c>
      <c r="E22" s="67">
        <f t="shared" ref="E22:E27" si="3">D22/$B22*100</f>
        <v>23.333333333333332</v>
      </c>
      <c r="F22" s="68">
        <v>9</v>
      </c>
      <c r="G22" s="69">
        <f t="shared" ref="G22:G27" si="4">F22/$B22*100</f>
        <v>30</v>
      </c>
      <c r="H22" s="68">
        <v>5</v>
      </c>
      <c r="I22" s="69">
        <f t="shared" ref="I22:I27" si="5">H22/$B22*100</f>
        <v>16.666666666666664</v>
      </c>
      <c r="J22" s="68">
        <v>7</v>
      </c>
      <c r="K22" s="69">
        <f t="shared" ref="K22:K27" si="6">J22/$B22*100</f>
        <v>23.333333333333332</v>
      </c>
      <c r="L22" s="68">
        <v>2</v>
      </c>
      <c r="M22" s="70">
        <f t="shared" ref="M22:M27" si="7">L22/$B22*100</f>
        <v>6.666666666666667</v>
      </c>
      <c r="N22"/>
      <c r="O22"/>
      <c r="P22"/>
      <c r="Q22"/>
      <c r="R22" t="s">
        <v>38</v>
      </c>
      <c r="S22">
        <v>246</v>
      </c>
      <c r="T22">
        <v>1362</v>
      </c>
      <c r="U22">
        <v>462</v>
      </c>
      <c r="V22">
        <v>754</v>
      </c>
      <c r="W22">
        <v>170</v>
      </c>
      <c r="X22">
        <v>35</v>
      </c>
      <c r="Y22">
        <v>3029</v>
      </c>
    </row>
    <row r="23" spans="1:25" ht="12" customHeight="1">
      <c r="A23" s="26" t="s">
        <v>41</v>
      </c>
      <c r="B23" s="27">
        <f t="shared" si="1"/>
        <v>57</v>
      </c>
      <c r="C23" s="28">
        <f t="shared" si="2"/>
        <v>0.73076923076923073</v>
      </c>
      <c r="D23" s="66">
        <v>13</v>
      </c>
      <c r="E23" s="67">
        <f t="shared" si="3"/>
        <v>22.807017543859647</v>
      </c>
      <c r="F23" s="68">
        <v>11</v>
      </c>
      <c r="G23" s="69">
        <f t="shared" si="4"/>
        <v>19.298245614035086</v>
      </c>
      <c r="H23" s="68">
        <v>16</v>
      </c>
      <c r="I23" s="69">
        <f t="shared" si="5"/>
        <v>28.07017543859649</v>
      </c>
      <c r="J23" s="68">
        <v>7</v>
      </c>
      <c r="K23" s="69">
        <f t="shared" si="6"/>
        <v>12.280701754385964</v>
      </c>
      <c r="L23" s="68">
        <v>10</v>
      </c>
      <c r="M23" s="70">
        <f t="shared" si="7"/>
        <v>17.543859649122805</v>
      </c>
      <c r="N23"/>
      <c r="O23"/>
      <c r="P23"/>
      <c r="Q23"/>
      <c r="R23" t="s">
        <v>40</v>
      </c>
      <c r="S23">
        <v>1</v>
      </c>
      <c r="T23">
        <v>17</v>
      </c>
      <c r="U23">
        <v>4</v>
      </c>
      <c r="V23">
        <v>6</v>
      </c>
      <c r="W23">
        <v>2</v>
      </c>
      <c r="X23">
        <v>3</v>
      </c>
      <c r="Y23">
        <v>33</v>
      </c>
    </row>
    <row r="24" spans="1:25" ht="12" customHeight="1">
      <c r="A24" s="26" t="s">
        <v>43</v>
      </c>
      <c r="B24" s="27">
        <f t="shared" si="1"/>
        <v>7</v>
      </c>
      <c r="C24" s="28">
        <f t="shared" si="2"/>
        <v>8.9743589743589744E-2</v>
      </c>
      <c r="D24" s="66">
        <v>2</v>
      </c>
      <c r="E24" s="67">
        <f t="shared" si="3"/>
        <v>28.571428571428569</v>
      </c>
      <c r="F24" s="68">
        <v>1</v>
      </c>
      <c r="G24" s="69">
        <f t="shared" si="4"/>
        <v>14.285714285714285</v>
      </c>
      <c r="H24" s="68">
        <v>2</v>
      </c>
      <c r="I24" s="69">
        <f t="shared" si="5"/>
        <v>28.571428571428569</v>
      </c>
      <c r="J24" s="68"/>
      <c r="K24" s="69">
        <f t="shared" si="6"/>
        <v>0</v>
      </c>
      <c r="L24" s="68">
        <v>2</v>
      </c>
      <c r="M24" s="70">
        <f t="shared" si="7"/>
        <v>28.571428571428569</v>
      </c>
      <c r="N24"/>
      <c r="O24"/>
      <c r="P24"/>
      <c r="Q24"/>
      <c r="R24" t="s">
        <v>42</v>
      </c>
      <c r="S24">
        <v>15</v>
      </c>
      <c r="T24">
        <v>36</v>
      </c>
      <c r="U24">
        <v>36</v>
      </c>
      <c r="V24">
        <v>37</v>
      </c>
      <c r="W24">
        <v>22</v>
      </c>
      <c r="X24">
        <v>3</v>
      </c>
      <c r="Y24">
        <v>149</v>
      </c>
    </row>
    <row r="25" spans="1:25" ht="12" customHeight="1">
      <c r="A25" s="26" t="s">
        <v>45</v>
      </c>
      <c r="B25" s="27">
        <f t="shared" si="1"/>
        <v>5</v>
      </c>
      <c r="C25" s="28">
        <f t="shared" si="2"/>
        <v>6.4102564102564097E-2</v>
      </c>
      <c r="D25" s="66">
        <v>1</v>
      </c>
      <c r="E25" s="67">
        <f t="shared" si="3"/>
        <v>20</v>
      </c>
      <c r="F25" s="68"/>
      <c r="G25" s="69">
        <f t="shared" si="4"/>
        <v>0</v>
      </c>
      <c r="H25" s="68">
        <v>1</v>
      </c>
      <c r="I25" s="69">
        <f t="shared" si="5"/>
        <v>20</v>
      </c>
      <c r="J25" s="68"/>
      <c r="K25" s="69">
        <f t="shared" si="6"/>
        <v>0</v>
      </c>
      <c r="L25" s="68">
        <v>3</v>
      </c>
      <c r="M25" s="70">
        <f t="shared" si="7"/>
        <v>60</v>
      </c>
      <c r="N25"/>
      <c r="O25"/>
      <c r="P25"/>
      <c r="Q25"/>
      <c r="R25" t="s">
        <v>44</v>
      </c>
      <c r="S25">
        <v>7</v>
      </c>
      <c r="T25">
        <v>9</v>
      </c>
      <c r="U25">
        <v>5</v>
      </c>
      <c r="V25">
        <v>7</v>
      </c>
      <c r="W25">
        <v>1</v>
      </c>
      <c r="X25">
        <v>1</v>
      </c>
      <c r="Y25">
        <v>30</v>
      </c>
    </row>
    <row r="26" spans="1:25" ht="15">
      <c r="A26" s="26" t="s">
        <v>47</v>
      </c>
      <c r="B26" s="27">
        <f t="shared" si="1"/>
        <v>13</v>
      </c>
      <c r="C26" s="28">
        <f t="shared" si="2"/>
        <v>0.16666666666666669</v>
      </c>
      <c r="D26" s="66"/>
      <c r="E26" s="67">
        <f t="shared" si="3"/>
        <v>0</v>
      </c>
      <c r="F26" s="68">
        <v>7</v>
      </c>
      <c r="G26" s="69">
        <f t="shared" si="4"/>
        <v>53.846153846153847</v>
      </c>
      <c r="H26" s="68">
        <v>1</v>
      </c>
      <c r="I26" s="69">
        <f t="shared" si="5"/>
        <v>7.6923076923076925</v>
      </c>
      <c r="J26" s="68">
        <v>5</v>
      </c>
      <c r="K26" s="69">
        <f t="shared" si="6"/>
        <v>38.461538461538467</v>
      </c>
      <c r="L26" s="68"/>
      <c r="M26" s="70">
        <f t="shared" si="7"/>
        <v>0</v>
      </c>
      <c r="N26"/>
      <c r="O26"/>
      <c r="P26"/>
      <c r="Q26"/>
      <c r="R26" t="s">
        <v>46</v>
      </c>
      <c r="S26">
        <v>13</v>
      </c>
      <c r="T26">
        <v>11</v>
      </c>
      <c r="U26">
        <v>16</v>
      </c>
      <c r="V26">
        <v>7</v>
      </c>
      <c r="W26">
        <v>9</v>
      </c>
      <c r="X26">
        <v>1</v>
      </c>
      <c r="Y26">
        <v>57</v>
      </c>
    </row>
    <row r="27" spans="1:25" ht="15.75" thickBot="1">
      <c r="A27" s="35" t="s">
        <v>49</v>
      </c>
      <c r="B27" s="36">
        <f t="shared" si="1"/>
        <v>89</v>
      </c>
      <c r="C27" s="37">
        <f t="shared" si="2"/>
        <v>1.1410256410256412</v>
      </c>
      <c r="D27" s="71">
        <v>10</v>
      </c>
      <c r="E27" s="72">
        <f t="shared" si="3"/>
        <v>11.235955056179774</v>
      </c>
      <c r="F27" s="73">
        <v>19</v>
      </c>
      <c r="G27" s="74">
        <f t="shared" si="4"/>
        <v>21.348314606741571</v>
      </c>
      <c r="H27" s="73">
        <v>3</v>
      </c>
      <c r="I27" s="74">
        <f t="shared" si="5"/>
        <v>3.3707865168539324</v>
      </c>
      <c r="J27" s="73">
        <v>8</v>
      </c>
      <c r="K27" s="74">
        <f t="shared" si="6"/>
        <v>8.9887640449438209</v>
      </c>
      <c r="L27" s="73">
        <v>49</v>
      </c>
      <c r="M27" s="75">
        <f t="shared" si="7"/>
        <v>55.056179775280903</v>
      </c>
      <c r="N27"/>
      <c r="Q27"/>
      <c r="R27" t="s">
        <v>48</v>
      </c>
      <c r="S27">
        <v>2</v>
      </c>
      <c r="T27">
        <v>1</v>
      </c>
      <c r="U27">
        <v>2</v>
      </c>
      <c r="V27"/>
      <c r="W27">
        <v>2</v>
      </c>
      <c r="X27"/>
      <c r="Y27">
        <v>7</v>
      </c>
    </row>
    <row r="28" spans="1:25" ht="15">
      <c r="N28"/>
      <c r="Q28"/>
      <c r="R28" t="s">
        <v>50</v>
      </c>
      <c r="S28">
        <v>1</v>
      </c>
      <c r="T28"/>
      <c r="U28">
        <v>1</v>
      </c>
      <c r="V28"/>
      <c r="W28">
        <v>3</v>
      </c>
      <c r="X28"/>
      <c r="Y28">
        <v>5</v>
      </c>
    </row>
    <row r="29" spans="1:25" ht="15">
      <c r="N29" s="4"/>
      <c r="Q29"/>
      <c r="R29" t="s">
        <v>51</v>
      </c>
      <c r="S29"/>
      <c r="T29">
        <v>7</v>
      </c>
      <c r="U29">
        <v>1</v>
      </c>
      <c r="V29">
        <v>5</v>
      </c>
      <c r="W29"/>
      <c r="X29"/>
      <c r="Y29">
        <v>13</v>
      </c>
    </row>
    <row r="30" spans="1:25" ht="15">
      <c r="N30" s="4"/>
      <c r="O30" s="3"/>
      <c r="Q30"/>
      <c r="R30" t="s">
        <v>52</v>
      </c>
      <c r="S30">
        <v>10</v>
      </c>
      <c r="T30">
        <v>19</v>
      </c>
      <c r="U30">
        <v>3</v>
      </c>
      <c r="V30">
        <v>8</v>
      </c>
      <c r="W30">
        <v>18</v>
      </c>
      <c r="X30">
        <v>31</v>
      </c>
      <c r="Y30">
        <v>80</v>
      </c>
    </row>
    <row r="31" spans="1:25" ht="15">
      <c r="N31" s="4"/>
      <c r="O31" s="3"/>
      <c r="Q31" t="s">
        <v>10</v>
      </c>
      <c r="R31"/>
      <c r="S31">
        <v>589</v>
      </c>
      <c r="T31">
        <v>3359</v>
      </c>
      <c r="U31">
        <v>1267</v>
      </c>
      <c r="V31">
        <v>2094</v>
      </c>
      <c r="W31">
        <v>389</v>
      </c>
      <c r="X31">
        <v>102</v>
      </c>
      <c r="Y31">
        <v>7800</v>
      </c>
    </row>
    <row r="32" spans="1:25">
      <c r="N32" s="4"/>
      <c r="O32" s="34"/>
    </row>
    <row r="33" spans="14:16">
      <c r="N33" s="4"/>
      <c r="O33" s="34"/>
    </row>
    <row r="34" spans="14:16">
      <c r="N34" s="4"/>
      <c r="O34" s="34"/>
    </row>
    <row r="35" spans="14:16">
      <c r="N35" s="4"/>
      <c r="O35" s="34"/>
      <c r="P35" s="44"/>
    </row>
    <row r="36" spans="14:16">
      <c r="N36" s="4"/>
      <c r="O36" s="34"/>
    </row>
    <row r="37" spans="14:16">
      <c r="N37" s="4"/>
      <c r="O37" s="34"/>
      <c r="P37" s="44"/>
    </row>
    <row r="38" spans="14:16">
      <c r="N38" s="4"/>
      <c r="O38" s="34"/>
    </row>
    <row r="39" spans="14:16">
      <c r="N39" s="4"/>
      <c r="O39" s="34"/>
      <c r="P39" s="44"/>
    </row>
    <row r="40" spans="14:16">
      <c r="N40" s="4"/>
      <c r="O40" s="34"/>
    </row>
    <row r="41" spans="14:16">
      <c r="N41" s="4"/>
      <c r="O41" s="34"/>
    </row>
    <row r="42" spans="14:16">
      <c r="N42" s="4"/>
      <c r="O42" s="34"/>
    </row>
    <row r="43" spans="14:16">
      <c r="N43" s="4"/>
      <c r="O43" s="34"/>
      <c r="P43" s="44"/>
    </row>
    <row r="44" spans="14:16">
      <c r="N44" s="4"/>
      <c r="O44" s="34"/>
    </row>
    <row r="45" spans="14:16">
      <c r="N45" s="4"/>
    </row>
    <row r="46" spans="14:16">
      <c r="N46" s="4"/>
    </row>
    <row r="47" spans="14:16">
      <c r="N47" s="4"/>
    </row>
    <row r="48" spans="14:16">
      <c r="N48" s="4"/>
    </row>
    <row r="49" spans="14:14">
      <c r="N49" s="4"/>
    </row>
    <row r="50" spans="14:14">
      <c r="N50" s="4"/>
    </row>
    <row r="51" spans="14:14">
      <c r="N51" s="4"/>
    </row>
    <row r="52" spans="14:14">
      <c r="N52" s="4"/>
    </row>
    <row r="53" spans="14:14">
      <c r="N53" s="4"/>
    </row>
    <row r="54" spans="14:14">
      <c r="N54" s="4"/>
    </row>
    <row r="55" spans="14:14">
      <c r="N55" s="4"/>
    </row>
    <row r="56" spans="14:14">
      <c r="N56" s="4"/>
    </row>
    <row r="57" spans="14:14">
      <c r="N57" s="4"/>
    </row>
    <row r="58" spans="14:14">
      <c r="N58" s="4"/>
    </row>
    <row r="59" spans="14:14">
      <c r="N59" s="4"/>
    </row>
    <row r="60" spans="14:14">
      <c r="N60" s="4"/>
    </row>
    <row r="61" spans="14:14">
      <c r="N61" s="4"/>
    </row>
    <row r="62" spans="14:14">
      <c r="N62" s="4"/>
    </row>
    <row r="63" spans="14:14">
      <c r="N63" s="4"/>
    </row>
    <row r="64" spans="14:14">
      <c r="N64" s="4"/>
    </row>
    <row r="65" spans="14:14">
      <c r="N65" s="4"/>
    </row>
    <row r="66" spans="14:14">
      <c r="N66" s="4"/>
    </row>
    <row r="67" spans="14:14">
      <c r="N67" s="4"/>
    </row>
    <row r="68" spans="14:14">
      <c r="N68" s="4"/>
    </row>
    <row r="69" spans="14:14">
      <c r="N69" s="4"/>
    </row>
    <row r="70" spans="14:14">
      <c r="N70" s="4"/>
    </row>
    <row r="71" spans="14:14">
      <c r="N71" s="4"/>
    </row>
    <row r="72" spans="14:14">
      <c r="N72" s="4"/>
    </row>
    <row r="73" spans="14:14">
      <c r="N73" s="4"/>
    </row>
    <row r="74" spans="14:14">
      <c r="N74" s="4"/>
    </row>
    <row r="75" spans="14:14">
      <c r="N75" s="4"/>
    </row>
    <row r="76" spans="14:14">
      <c r="N76" s="4"/>
    </row>
    <row r="77" spans="14:14">
      <c r="N77" s="4"/>
    </row>
    <row r="78" spans="14:14">
      <c r="N78" s="4"/>
    </row>
    <row r="79" spans="14:14">
      <c r="N79" s="4"/>
    </row>
    <row r="80" spans="14:14">
      <c r="N80" s="4"/>
    </row>
    <row r="81" spans="14:14">
      <c r="N81" s="4"/>
    </row>
    <row r="82" spans="14:14">
      <c r="N82" s="4"/>
    </row>
    <row r="83" spans="14:14">
      <c r="N83" s="4"/>
    </row>
    <row r="84" spans="14:14">
      <c r="N84" s="4"/>
    </row>
    <row r="85" spans="14:14">
      <c r="N85" s="4"/>
    </row>
    <row r="86" spans="14:14">
      <c r="N86" s="4"/>
    </row>
    <row r="87" spans="14:14">
      <c r="N87" s="4"/>
    </row>
    <row r="88" spans="14:14">
      <c r="N88" s="4"/>
    </row>
    <row r="89" spans="14:14">
      <c r="N89" s="4"/>
    </row>
    <row r="90" spans="14:14">
      <c r="N90" s="4"/>
    </row>
    <row r="91" spans="14:14">
      <c r="N91" s="4"/>
    </row>
    <row r="92" spans="14:14">
      <c r="N92" s="4"/>
    </row>
    <row r="93" spans="14:14">
      <c r="N93" s="4"/>
    </row>
    <row r="94" spans="14:14">
      <c r="N94" s="4"/>
    </row>
    <row r="95" spans="14:14">
      <c r="N95" s="4"/>
    </row>
    <row r="96" spans="14:14">
      <c r="N96" s="4"/>
    </row>
    <row r="97" spans="14:14">
      <c r="N97" s="4"/>
    </row>
    <row r="98" spans="14:14">
      <c r="N98" s="4"/>
    </row>
    <row r="99" spans="14:14">
      <c r="N99" s="4"/>
    </row>
    <row r="100" spans="14:14">
      <c r="N100" s="4"/>
    </row>
    <row r="101" spans="14:14">
      <c r="N101" s="4"/>
    </row>
    <row r="102" spans="14:14">
      <c r="N102" s="4"/>
    </row>
    <row r="103" spans="14:14">
      <c r="N103" s="4"/>
    </row>
    <row r="104" spans="14:14">
      <c r="N104" s="4"/>
    </row>
    <row r="105" spans="14:14">
      <c r="N105" s="4"/>
    </row>
    <row r="106" spans="14:14">
      <c r="N106" s="4"/>
    </row>
    <row r="107" spans="14:14">
      <c r="N107" s="4"/>
    </row>
    <row r="108" spans="14:14">
      <c r="N108" s="4"/>
    </row>
    <row r="109" spans="14:14">
      <c r="N109" s="4"/>
    </row>
    <row r="110" spans="14:14">
      <c r="N110" s="4"/>
    </row>
    <row r="111" spans="14:14">
      <c r="N111" s="4"/>
    </row>
    <row r="112" spans="14:14">
      <c r="N112" s="4"/>
    </row>
    <row r="113" spans="14:14">
      <c r="N113" s="4"/>
    </row>
    <row r="114" spans="14:14">
      <c r="N114" s="4"/>
    </row>
    <row r="115" spans="14:14">
      <c r="N115" s="4"/>
    </row>
    <row r="116" spans="14:14">
      <c r="N116" s="4"/>
    </row>
    <row r="117" spans="14:14">
      <c r="N117" s="4"/>
    </row>
    <row r="118" spans="14:14">
      <c r="N118" s="4"/>
    </row>
    <row r="119" spans="14:14">
      <c r="N119" s="4"/>
    </row>
    <row r="120" spans="14:14">
      <c r="N120" s="4"/>
    </row>
    <row r="121" spans="14:14">
      <c r="N121" s="4"/>
    </row>
    <row r="122" spans="14:14">
      <c r="N122" s="4"/>
    </row>
    <row r="123" spans="14:14">
      <c r="N123" s="4"/>
    </row>
    <row r="124" spans="14:14">
      <c r="N124" s="4"/>
    </row>
    <row r="125" spans="14:14">
      <c r="N125" s="4"/>
    </row>
    <row r="126" spans="14:14">
      <c r="N126" s="4"/>
    </row>
    <row r="127" spans="14:14">
      <c r="N127" s="4"/>
    </row>
    <row r="128" spans="14:14">
      <c r="N128" s="4"/>
    </row>
    <row r="129" spans="14:14">
      <c r="N129" s="4"/>
    </row>
    <row r="130" spans="14:14">
      <c r="N130" s="4"/>
    </row>
    <row r="131" spans="14:14">
      <c r="N131" s="4"/>
    </row>
    <row r="132" spans="14:14">
      <c r="N132" s="4"/>
    </row>
    <row r="133" spans="14:14">
      <c r="N133" s="4"/>
    </row>
    <row r="134" spans="14:14">
      <c r="N134" s="4"/>
    </row>
    <row r="135" spans="14:14">
      <c r="N135" s="4"/>
    </row>
    <row r="136" spans="14:14">
      <c r="N136" s="4"/>
    </row>
    <row r="137" spans="14:14">
      <c r="N137" s="4"/>
    </row>
    <row r="138" spans="14:14">
      <c r="N138" s="4"/>
    </row>
    <row r="139" spans="14:14">
      <c r="N139" s="4"/>
    </row>
    <row r="140" spans="14:14">
      <c r="N140" s="4"/>
    </row>
    <row r="141" spans="14:14">
      <c r="N141" s="4"/>
    </row>
    <row r="142" spans="14:14">
      <c r="N142" s="4"/>
    </row>
    <row r="143" spans="14:14">
      <c r="N143" s="4"/>
    </row>
    <row r="144" spans="14:14">
      <c r="N144" s="4"/>
    </row>
    <row r="145" spans="14:14">
      <c r="N145" s="4"/>
    </row>
    <row r="146" spans="14:14">
      <c r="N146" s="4"/>
    </row>
    <row r="147" spans="14:14">
      <c r="N147" s="4"/>
    </row>
    <row r="148" spans="14:14">
      <c r="N148" s="4"/>
    </row>
    <row r="149" spans="14:14">
      <c r="N149" s="4"/>
    </row>
    <row r="150" spans="14:14">
      <c r="N150" s="4"/>
    </row>
    <row r="151" spans="14:14">
      <c r="N151" s="4"/>
    </row>
    <row r="152" spans="14:14">
      <c r="N152" s="4"/>
    </row>
    <row r="153" spans="14:14">
      <c r="N153" s="4"/>
    </row>
    <row r="154" spans="14:14">
      <c r="N154" s="4"/>
    </row>
    <row r="155" spans="14:14">
      <c r="N155" s="4"/>
    </row>
    <row r="156" spans="14:14">
      <c r="N156" s="4"/>
    </row>
    <row r="157" spans="14:14">
      <c r="N157" s="4"/>
    </row>
    <row r="158" spans="14:14">
      <c r="N158" s="4"/>
    </row>
    <row r="159" spans="14:14">
      <c r="N159" s="4"/>
    </row>
    <row r="160" spans="14:14">
      <c r="N160" s="4"/>
    </row>
    <row r="161" spans="14:14">
      <c r="N161" s="4"/>
    </row>
    <row r="162" spans="14:14">
      <c r="N162" s="4"/>
    </row>
    <row r="163" spans="14:14">
      <c r="N163" s="4"/>
    </row>
    <row r="164" spans="14:14">
      <c r="N164" s="4"/>
    </row>
    <row r="165" spans="14:14">
      <c r="N165" s="4"/>
    </row>
    <row r="166" spans="14:14">
      <c r="N166" s="4"/>
    </row>
    <row r="167" spans="14:14">
      <c r="N167" s="4"/>
    </row>
    <row r="168" spans="14:14">
      <c r="N168" s="4"/>
    </row>
    <row r="169" spans="14:14">
      <c r="N169" s="4"/>
    </row>
    <row r="170" spans="14:14">
      <c r="N170" s="4"/>
    </row>
    <row r="171" spans="14:14">
      <c r="N171" s="4"/>
    </row>
    <row r="172" spans="14:14">
      <c r="N172" s="4"/>
    </row>
    <row r="173" spans="14:14">
      <c r="N173" s="4"/>
    </row>
    <row r="174" spans="14:14">
      <c r="N174" s="4"/>
    </row>
    <row r="175" spans="14:14">
      <c r="N175" s="4"/>
    </row>
    <row r="176" spans="14:14">
      <c r="N176" s="4"/>
    </row>
    <row r="177" spans="14:14">
      <c r="N177" s="4"/>
    </row>
    <row r="178" spans="14:14">
      <c r="N178" s="4"/>
    </row>
    <row r="179" spans="14:14">
      <c r="N179" s="4"/>
    </row>
    <row r="180" spans="14:14">
      <c r="N180" s="4"/>
    </row>
    <row r="181" spans="14:14">
      <c r="N181" s="4"/>
    </row>
    <row r="182" spans="14:14">
      <c r="N182" s="4"/>
    </row>
    <row r="183" spans="14:14">
      <c r="N183" s="4"/>
    </row>
    <row r="184" spans="14:14">
      <c r="N184" s="4"/>
    </row>
    <row r="185" spans="14:14">
      <c r="N185" s="4"/>
    </row>
    <row r="186" spans="14:14">
      <c r="N186" s="4"/>
    </row>
    <row r="187" spans="14:14">
      <c r="N187" s="4"/>
    </row>
    <row r="188" spans="14:14">
      <c r="N188" s="4"/>
    </row>
    <row r="189" spans="14:14">
      <c r="N189" s="4"/>
    </row>
    <row r="190" spans="14:14">
      <c r="N190" s="4"/>
    </row>
    <row r="191" spans="14:14">
      <c r="N191" s="4"/>
    </row>
    <row r="192" spans="14:14">
      <c r="N192" s="4"/>
    </row>
    <row r="193" spans="14:14">
      <c r="N193" s="4"/>
    </row>
    <row r="194" spans="14:14">
      <c r="N194" s="4"/>
    </row>
    <row r="195" spans="14:14">
      <c r="N195" s="4"/>
    </row>
    <row r="196" spans="14:14">
      <c r="N196" s="4"/>
    </row>
    <row r="197" spans="14:14">
      <c r="N197" s="4"/>
    </row>
    <row r="198" spans="14:14">
      <c r="N198" s="4"/>
    </row>
    <row r="199" spans="14:14">
      <c r="N199" s="4"/>
    </row>
    <row r="200" spans="14:14">
      <c r="N200" s="4"/>
    </row>
    <row r="201" spans="14:14">
      <c r="N201" s="4"/>
    </row>
    <row r="202" spans="14:14">
      <c r="N202" s="4"/>
    </row>
    <row r="203" spans="14:14">
      <c r="N203" s="4"/>
    </row>
    <row r="204" spans="14:14">
      <c r="N204" s="4"/>
    </row>
    <row r="205" spans="14:14">
      <c r="N205" s="4"/>
    </row>
    <row r="206" spans="14:14">
      <c r="N206" s="4"/>
    </row>
    <row r="207" spans="14:14">
      <c r="N207" s="4"/>
    </row>
    <row r="208" spans="14:14">
      <c r="N208" s="4"/>
    </row>
    <row r="209" spans="14:14">
      <c r="N209" s="4"/>
    </row>
    <row r="210" spans="14:14">
      <c r="N210" s="4"/>
    </row>
    <row r="211" spans="14:14">
      <c r="N211" s="4"/>
    </row>
    <row r="212" spans="14:14">
      <c r="N212" s="4"/>
    </row>
    <row r="213" spans="14:14">
      <c r="N213" s="4"/>
    </row>
    <row r="214" spans="14:14">
      <c r="N214" s="4"/>
    </row>
    <row r="215" spans="14:14">
      <c r="N215" s="4"/>
    </row>
    <row r="216" spans="14:14">
      <c r="N216" s="4"/>
    </row>
    <row r="217" spans="14:14">
      <c r="N217" s="4"/>
    </row>
    <row r="218" spans="14:14">
      <c r="N218" s="4"/>
    </row>
    <row r="219" spans="14:14">
      <c r="N219" s="4"/>
    </row>
    <row r="220" spans="14:14">
      <c r="N220" s="4"/>
    </row>
    <row r="221" spans="14:14">
      <c r="N221" s="4"/>
    </row>
    <row r="222" spans="14:14">
      <c r="N222" s="4"/>
    </row>
    <row r="223" spans="14:14">
      <c r="N223" s="4"/>
    </row>
    <row r="224" spans="14:14">
      <c r="N224" s="4"/>
    </row>
    <row r="225" spans="14:14">
      <c r="N225" s="4"/>
    </row>
    <row r="226" spans="14:14">
      <c r="N226" s="4"/>
    </row>
    <row r="227" spans="14:14">
      <c r="N227" s="4"/>
    </row>
    <row r="228" spans="14:14">
      <c r="N228" s="4"/>
    </row>
    <row r="229" spans="14:14">
      <c r="N229" s="4"/>
    </row>
    <row r="230" spans="14:14">
      <c r="N230" s="4"/>
    </row>
    <row r="231" spans="14:14">
      <c r="N231" s="4"/>
    </row>
    <row r="232" spans="14:14">
      <c r="N232" s="4"/>
    </row>
    <row r="233" spans="14:14">
      <c r="N233" s="4"/>
    </row>
    <row r="234" spans="14:14">
      <c r="N234" s="4"/>
    </row>
    <row r="235" spans="14:14">
      <c r="N235" s="4"/>
    </row>
    <row r="236" spans="14:14">
      <c r="N236" s="4"/>
    </row>
    <row r="237" spans="14:14">
      <c r="N237" s="4"/>
    </row>
    <row r="238" spans="14:14">
      <c r="N238" s="4"/>
    </row>
    <row r="239" spans="14:14">
      <c r="N239" s="4"/>
    </row>
    <row r="240" spans="14:14">
      <c r="N240" s="4"/>
    </row>
    <row r="241" spans="14:14">
      <c r="N241" s="4"/>
    </row>
    <row r="242" spans="14:14">
      <c r="N242" s="4"/>
    </row>
    <row r="243" spans="14:14">
      <c r="N243" s="4"/>
    </row>
    <row r="244" spans="14:14">
      <c r="N244" s="4"/>
    </row>
    <row r="245" spans="14:14">
      <c r="N245" s="4"/>
    </row>
    <row r="246" spans="14:14">
      <c r="N246" s="4"/>
    </row>
    <row r="247" spans="14:14">
      <c r="N247" s="4"/>
    </row>
    <row r="248" spans="14:14">
      <c r="N248" s="4"/>
    </row>
    <row r="249" spans="14:14">
      <c r="N249" s="4"/>
    </row>
    <row r="250" spans="14:14">
      <c r="N250" s="4"/>
    </row>
    <row r="251" spans="14:14">
      <c r="N251" s="4"/>
    </row>
    <row r="252" spans="14:14">
      <c r="N252" s="4"/>
    </row>
    <row r="253" spans="14:14">
      <c r="N253" s="4"/>
    </row>
    <row r="254" spans="14:14">
      <c r="N254" s="4"/>
    </row>
    <row r="255" spans="14:14">
      <c r="N255" s="4"/>
    </row>
    <row r="256" spans="14:14">
      <c r="N256" s="4"/>
    </row>
    <row r="257" spans="14:14">
      <c r="N257" s="4"/>
    </row>
    <row r="258" spans="14:14">
      <c r="N258" s="4"/>
    </row>
    <row r="259" spans="14:14">
      <c r="N259" s="4"/>
    </row>
    <row r="260" spans="14:14">
      <c r="N260" s="4"/>
    </row>
    <row r="261" spans="14:14">
      <c r="N261" s="4"/>
    </row>
    <row r="262" spans="14:14">
      <c r="N262" s="4"/>
    </row>
    <row r="263" spans="14:14">
      <c r="N263" s="4"/>
    </row>
    <row r="264" spans="14:14">
      <c r="N264" s="4"/>
    </row>
    <row r="265" spans="14:14">
      <c r="N265" s="4"/>
    </row>
    <row r="266" spans="14:14">
      <c r="N266" s="4"/>
    </row>
    <row r="267" spans="14:14">
      <c r="N267" s="4"/>
    </row>
    <row r="268" spans="14:14">
      <c r="N268" s="4"/>
    </row>
    <row r="269" spans="14:14">
      <c r="N269" s="4"/>
    </row>
    <row r="270" spans="14:14">
      <c r="N270" s="4"/>
    </row>
    <row r="271" spans="14:14">
      <c r="N271" s="4"/>
    </row>
    <row r="272" spans="14:14">
      <c r="N272" s="4"/>
    </row>
    <row r="273" spans="14:14">
      <c r="N273" s="4"/>
    </row>
    <row r="274" spans="14:14">
      <c r="N274" s="4"/>
    </row>
    <row r="275" spans="14:14">
      <c r="N275" s="4"/>
    </row>
    <row r="276" spans="14:14">
      <c r="N276" s="4"/>
    </row>
    <row r="277" spans="14:14">
      <c r="N277" s="4"/>
    </row>
    <row r="278" spans="14:14">
      <c r="N278" s="4"/>
    </row>
    <row r="279" spans="14:14">
      <c r="N279" s="4"/>
    </row>
    <row r="280" spans="14:14">
      <c r="N280" s="4"/>
    </row>
    <row r="281" spans="14:14">
      <c r="N281" s="4"/>
    </row>
    <row r="282" spans="14:14">
      <c r="N282" s="4"/>
    </row>
    <row r="283" spans="14:14">
      <c r="N283" s="4"/>
    </row>
    <row r="284" spans="14:14">
      <c r="N284" s="4"/>
    </row>
    <row r="285" spans="14:14">
      <c r="N285" s="4"/>
    </row>
    <row r="286" spans="14:14">
      <c r="N286" s="4"/>
    </row>
    <row r="287" spans="14:14">
      <c r="N287" s="4"/>
    </row>
    <row r="288" spans="14:14">
      <c r="N288" s="4"/>
    </row>
    <row r="289" spans="14:14">
      <c r="N289" s="4"/>
    </row>
    <row r="290" spans="14:14">
      <c r="N290" s="4"/>
    </row>
    <row r="291" spans="14:14">
      <c r="N291" s="4"/>
    </row>
    <row r="292" spans="14:14">
      <c r="N292" s="4"/>
    </row>
    <row r="293" spans="14:14">
      <c r="N293" s="4"/>
    </row>
    <row r="294" spans="14:14">
      <c r="N294" s="4"/>
    </row>
    <row r="295" spans="14:14">
      <c r="N295" s="4"/>
    </row>
    <row r="296" spans="14:14">
      <c r="N296" s="4"/>
    </row>
    <row r="297" spans="14:14">
      <c r="N297" s="4"/>
    </row>
    <row r="298" spans="14:14">
      <c r="N298" s="4"/>
    </row>
    <row r="299" spans="14:14">
      <c r="N299" s="4"/>
    </row>
    <row r="300" spans="14:14">
      <c r="N300" s="4"/>
    </row>
    <row r="301" spans="14:14">
      <c r="N301" s="4"/>
    </row>
    <row r="302" spans="14:14">
      <c r="N302" s="4"/>
    </row>
    <row r="303" spans="14:14">
      <c r="N303" s="4"/>
    </row>
    <row r="304" spans="14:14">
      <c r="N304" s="4"/>
    </row>
    <row r="305" spans="14:14">
      <c r="N305" s="4"/>
    </row>
    <row r="306" spans="14:14">
      <c r="N306" s="4"/>
    </row>
    <row r="307" spans="14:14">
      <c r="N307" s="4"/>
    </row>
    <row r="308" spans="14:14">
      <c r="N308" s="4"/>
    </row>
    <row r="309" spans="14:14">
      <c r="N309" s="4"/>
    </row>
    <row r="310" spans="14:14">
      <c r="N310" s="4"/>
    </row>
    <row r="311" spans="14:14">
      <c r="N311" s="4"/>
    </row>
    <row r="312" spans="14:14">
      <c r="N312" s="4"/>
    </row>
    <row r="313" spans="14:14">
      <c r="N313" s="4"/>
    </row>
    <row r="314" spans="14:14">
      <c r="N314" s="4"/>
    </row>
    <row r="315" spans="14:14">
      <c r="N315" s="4"/>
    </row>
    <row r="316" spans="14:14">
      <c r="N316" s="4"/>
    </row>
    <row r="317" spans="14:14">
      <c r="N317" s="4"/>
    </row>
    <row r="318" spans="14:14">
      <c r="N318" s="4"/>
    </row>
    <row r="319" spans="14:14">
      <c r="N319" s="4"/>
    </row>
    <row r="320" spans="14:14">
      <c r="N320" s="4"/>
    </row>
    <row r="321" spans="14:14">
      <c r="N321" s="4"/>
    </row>
    <row r="322" spans="14:14">
      <c r="N322" s="4"/>
    </row>
    <row r="323" spans="14:14">
      <c r="N323" s="4"/>
    </row>
    <row r="324" spans="14:14">
      <c r="N324" s="4"/>
    </row>
    <row r="325" spans="14:14">
      <c r="N325" s="4"/>
    </row>
    <row r="326" spans="14:14">
      <c r="N326" s="4"/>
    </row>
    <row r="327" spans="14:14">
      <c r="N327" s="4"/>
    </row>
    <row r="328" spans="14:14">
      <c r="N328" s="4"/>
    </row>
    <row r="329" spans="14:14">
      <c r="N329" s="4"/>
    </row>
    <row r="330" spans="14:14">
      <c r="N330" s="4"/>
    </row>
    <row r="331" spans="14:14">
      <c r="N331" s="4"/>
    </row>
    <row r="332" spans="14:14">
      <c r="N332" s="4"/>
    </row>
    <row r="333" spans="14:14">
      <c r="N333" s="4"/>
    </row>
    <row r="334" spans="14:14">
      <c r="N334" s="4"/>
    </row>
    <row r="335" spans="14:14">
      <c r="N335" s="4"/>
    </row>
    <row r="336" spans="14:14">
      <c r="N336" s="4"/>
    </row>
    <row r="337" spans="14:14">
      <c r="N337" s="4"/>
    </row>
    <row r="338" spans="14:14">
      <c r="N338" s="4"/>
    </row>
    <row r="339" spans="14:14">
      <c r="N339" s="4"/>
    </row>
    <row r="340" spans="14:14">
      <c r="N340" s="4"/>
    </row>
    <row r="341" spans="14:14">
      <c r="N341" s="4"/>
    </row>
    <row r="342" spans="14:14">
      <c r="N342" s="4"/>
    </row>
    <row r="343" spans="14:14">
      <c r="N343" s="4"/>
    </row>
    <row r="344" spans="14:14">
      <c r="N344" s="4"/>
    </row>
    <row r="345" spans="14:14">
      <c r="N345" s="4"/>
    </row>
    <row r="346" spans="14:14">
      <c r="N346" s="4"/>
    </row>
    <row r="347" spans="14:14">
      <c r="N347" s="4"/>
    </row>
    <row r="348" spans="14:14">
      <c r="N348" s="4"/>
    </row>
    <row r="349" spans="14:14">
      <c r="N349" s="4"/>
    </row>
    <row r="350" spans="14:14">
      <c r="N350" s="4"/>
    </row>
    <row r="351" spans="14:14">
      <c r="N351" s="4"/>
    </row>
    <row r="352" spans="14:14">
      <c r="N352" s="4"/>
    </row>
    <row r="353" spans="14:14">
      <c r="N353" s="4"/>
    </row>
    <row r="354" spans="14:14">
      <c r="N354" s="4"/>
    </row>
    <row r="355" spans="14:14">
      <c r="N355" s="4"/>
    </row>
    <row r="356" spans="14:14">
      <c r="N356" s="4"/>
    </row>
    <row r="357" spans="14:14">
      <c r="N357" s="4"/>
    </row>
    <row r="358" spans="14:14">
      <c r="N358" s="4"/>
    </row>
    <row r="359" spans="14:14">
      <c r="N359" s="4"/>
    </row>
    <row r="360" spans="14:14">
      <c r="N360" s="4"/>
    </row>
    <row r="361" spans="14:14">
      <c r="N361" s="4"/>
    </row>
    <row r="362" spans="14:14">
      <c r="N362" s="4"/>
    </row>
    <row r="363" spans="14:14">
      <c r="N363" s="4"/>
    </row>
    <row r="364" spans="14:14">
      <c r="N364" s="4"/>
    </row>
    <row r="365" spans="14:14">
      <c r="N365" s="4"/>
    </row>
    <row r="366" spans="14:14">
      <c r="N366" s="4"/>
    </row>
    <row r="367" spans="14:14">
      <c r="N367" s="4"/>
    </row>
    <row r="368" spans="14:14">
      <c r="N368" s="4"/>
    </row>
    <row r="369" spans="14:14">
      <c r="N369" s="4"/>
    </row>
    <row r="370" spans="14:14">
      <c r="N370" s="4"/>
    </row>
    <row r="371" spans="14:14">
      <c r="N371" s="4"/>
    </row>
    <row r="372" spans="14:14">
      <c r="N372" s="4"/>
    </row>
    <row r="373" spans="14:14">
      <c r="N373" s="4"/>
    </row>
    <row r="374" spans="14:14">
      <c r="N374" s="4"/>
    </row>
    <row r="375" spans="14:14">
      <c r="N375" s="4"/>
    </row>
    <row r="376" spans="14:14">
      <c r="N376" s="4"/>
    </row>
    <row r="377" spans="14:14">
      <c r="N377" s="4"/>
    </row>
    <row r="378" spans="14:14">
      <c r="N378" s="4"/>
    </row>
    <row r="379" spans="14:14">
      <c r="N379" s="4"/>
    </row>
    <row r="380" spans="14:14">
      <c r="N380" s="4"/>
    </row>
    <row r="381" spans="14:14">
      <c r="N381" s="4"/>
    </row>
    <row r="382" spans="14:14">
      <c r="N382" s="4"/>
    </row>
    <row r="383" spans="14:14">
      <c r="N383" s="4"/>
    </row>
    <row r="384" spans="14:14">
      <c r="N384" s="4"/>
    </row>
    <row r="385" spans="14:14">
      <c r="N385" s="4"/>
    </row>
    <row r="386" spans="14:14">
      <c r="N386" s="4"/>
    </row>
    <row r="387" spans="14:14">
      <c r="N387" s="4"/>
    </row>
    <row r="388" spans="14:14">
      <c r="N388" s="4"/>
    </row>
    <row r="389" spans="14:14">
      <c r="N389" s="4"/>
    </row>
    <row r="390" spans="14:14">
      <c r="N390" s="4"/>
    </row>
    <row r="391" spans="14:14">
      <c r="N391" s="4"/>
    </row>
    <row r="392" spans="14:14">
      <c r="N392" s="4"/>
    </row>
    <row r="393" spans="14:14">
      <c r="N393" s="4"/>
    </row>
    <row r="394" spans="14:14">
      <c r="N394" s="4"/>
    </row>
    <row r="395" spans="14:14">
      <c r="N395" s="4"/>
    </row>
    <row r="396" spans="14:14">
      <c r="N396" s="4"/>
    </row>
    <row r="397" spans="14:14">
      <c r="N397" s="4"/>
    </row>
    <row r="398" spans="14:14">
      <c r="N398" s="4"/>
    </row>
    <row r="399" spans="14:14">
      <c r="N399" s="4"/>
    </row>
    <row r="400" spans="14:14">
      <c r="N400" s="4"/>
    </row>
    <row r="401" spans="14:14">
      <c r="N401" s="4"/>
    </row>
    <row r="402" spans="14:14">
      <c r="N402" s="4"/>
    </row>
    <row r="403" spans="14:14">
      <c r="N403" s="4"/>
    </row>
    <row r="404" spans="14:14">
      <c r="N404" s="4"/>
    </row>
    <row r="405" spans="14:14">
      <c r="N405" s="4"/>
    </row>
    <row r="406" spans="14:14">
      <c r="N406" s="4"/>
    </row>
    <row r="407" spans="14:14">
      <c r="N407" s="4"/>
    </row>
    <row r="408" spans="14:14">
      <c r="N408" s="4"/>
    </row>
    <row r="409" spans="14:14">
      <c r="N409" s="4"/>
    </row>
    <row r="410" spans="14:14">
      <c r="N410" s="4"/>
    </row>
    <row r="411" spans="14:14">
      <c r="N411" s="4"/>
    </row>
    <row r="412" spans="14:14">
      <c r="N412" s="4"/>
    </row>
    <row r="413" spans="14:14">
      <c r="N413" s="4"/>
    </row>
    <row r="414" spans="14:14">
      <c r="N414" s="4"/>
    </row>
    <row r="415" spans="14:14">
      <c r="N415" s="4"/>
    </row>
    <row r="416" spans="14:14">
      <c r="N416" s="4"/>
    </row>
    <row r="417" spans="14:14">
      <c r="N417" s="4"/>
    </row>
    <row r="418" spans="14:14">
      <c r="N418" s="4"/>
    </row>
    <row r="419" spans="14:14">
      <c r="N419" s="4"/>
    </row>
    <row r="420" spans="14:14">
      <c r="N420" s="4"/>
    </row>
    <row r="421" spans="14:14">
      <c r="N421" s="4"/>
    </row>
    <row r="422" spans="14:14">
      <c r="N422" s="4"/>
    </row>
    <row r="423" spans="14:14">
      <c r="N423" s="4"/>
    </row>
    <row r="424" spans="14:14">
      <c r="N424" s="4"/>
    </row>
    <row r="425" spans="14:14">
      <c r="N425" s="4"/>
    </row>
    <row r="426" spans="14:14">
      <c r="N426" s="4"/>
    </row>
    <row r="427" spans="14:14">
      <c r="N427" s="4"/>
    </row>
    <row r="428" spans="14:14">
      <c r="N428" s="4"/>
    </row>
    <row r="429" spans="14:14">
      <c r="N429" s="4"/>
    </row>
    <row r="430" spans="14:14">
      <c r="N430" s="4"/>
    </row>
    <row r="431" spans="14:14">
      <c r="N431" s="4"/>
    </row>
    <row r="432" spans="14:14">
      <c r="N432" s="4"/>
    </row>
    <row r="433" spans="14:14">
      <c r="N433" s="4"/>
    </row>
    <row r="434" spans="14:14">
      <c r="N434" s="4"/>
    </row>
    <row r="435" spans="14:14">
      <c r="N435" s="4"/>
    </row>
    <row r="436" spans="14:14">
      <c r="N436" s="4"/>
    </row>
    <row r="437" spans="14:14">
      <c r="N437" s="4"/>
    </row>
    <row r="438" spans="14:14">
      <c r="N438" s="4"/>
    </row>
    <row r="439" spans="14:14">
      <c r="N439" s="4"/>
    </row>
    <row r="440" spans="14:14">
      <c r="N440" s="4"/>
    </row>
    <row r="441" spans="14:14">
      <c r="N441" s="4"/>
    </row>
    <row r="442" spans="14:14">
      <c r="N442" s="4"/>
    </row>
    <row r="443" spans="14:14">
      <c r="N443" s="4"/>
    </row>
    <row r="444" spans="14:14">
      <c r="N444" s="4"/>
    </row>
    <row r="445" spans="14:14">
      <c r="N445" s="4"/>
    </row>
    <row r="446" spans="14:14">
      <c r="N446" s="4"/>
    </row>
    <row r="447" spans="14:14">
      <c r="N447" s="4"/>
    </row>
    <row r="448" spans="14:14">
      <c r="N448" s="4"/>
    </row>
    <row r="449" spans="14:14">
      <c r="N449" s="4"/>
    </row>
    <row r="450" spans="14:14">
      <c r="N450" s="4"/>
    </row>
    <row r="451" spans="14:14">
      <c r="N451" s="4"/>
    </row>
    <row r="452" spans="14:14">
      <c r="N452" s="4"/>
    </row>
    <row r="453" spans="14:14">
      <c r="N453" s="4"/>
    </row>
    <row r="454" spans="14:14">
      <c r="N454" s="4"/>
    </row>
    <row r="455" spans="14:14">
      <c r="N455" s="4"/>
    </row>
    <row r="456" spans="14:14">
      <c r="N456" s="4"/>
    </row>
    <row r="457" spans="14:14">
      <c r="N457" s="4"/>
    </row>
    <row r="458" spans="14:14">
      <c r="N458" s="4"/>
    </row>
    <row r="459" spans="14:14">
      <c r="N459" s="4"/>
    </row>
    <row r="460" spans="14:14">
      <c r="N460" s="4"/>
    </row>
    <row r="461" spans="14:14">
      <c r="N461" s="4"/>
    </row>
    <row r="462" spans="14:14">
      <c r="N462" s="4"/>
    </row>
    <row r="463" spans="14:14">
      <c r="N463" s="4"/>
    </row>
    <row r="464" spans="14:14">
      <c r="N464" s="4"/>
    </row>
    <row r="465" spans="14:14">
      <c r="N465" s="4"/>
    </row>
    <row r="466" spans="14:14">
      <c r="N466" s="4"/>
    </row>
    <row r="467" spans="14:14">
      <c r="N467" s="4"/>
    </row>
    <row r="468" spans="14:14">
      <c r="N468" s="4"/>
    </row>
    <row r="469" spans="14:14">
      <c r="N469" s="4"/>
    </row>
    <row r="470" spans="14:14">
      <c r="N470" s="4"/>
    </row>
    <row r="471" spans="14:14">
      <c r="N471" s="4"/>
    </row>
    <row r="472" spans="14:14">
      <c r="N472" s="4"/>
    </row>
    <row r="473" spans="14:14">
      <c r="N473" s="4"/>
    </row>
    <row r="474" spans="14:14">
      <c r="N474" s="4"/>
    </row>
    <row r="475" spans="14:14">
      <c r="N475" s="4"/>
    </row>
    <row r="476" spans="14:14">
      <c r="N476" s="4"/>
    </row>
    <row r="477" spans="14:14">
      <c r="N477" s="4"/>
    </row>
    <row r="478" spans="14:14">
      <c r="N478" s="4"/>
    </row>
    <row r="479" spans="14:14">
      <c r="N479" s="4"/>
    </row>
    <row r="480" spans="14:14">
      <c r="N480" s="4"/>
    </row>
    <row r="481" spans="14:14">
      <c r="N481" s="4"/>
    </row>
    <row r="482" spans="14:14">
      <c r="N482" s="4"/>
    </row>
    <row r="483" spans="14:14">
      <c r="N483" s="4"/>
    </row>
    <row r="484" spans="14:14">
      <c r="N484" s="4"/>
    </row>
    <row r="485" spans="14:14">
      <c r="N485" s="4"/>
    </row>
    <row r="486" spans="14:14">
      <c r="N486" s="4"/>
    </row>
    <row r="487" spans="14:14">
      <c r="N487" s="4"/>
    </row>
    <row r="488" spans="14:14">
      <c r="N488" s="4"/>
    </row>
    <row r="489" spans="14:14">
      <c r="N489" s="4"/>
    </row>
    <row r="490" spans="14:14">
      <c r="N490" s="4"/>
    </row>
    <row r="491" spans="14:14">
      <c r="N491" s="4"/>
    </row>
    <row r="492" spans="14:14">
      <c r="N492" s="4"/>
    </row>
    <row r="493" spans="14:14">
      <c r="N493" s="4"/>
    </row>
    <row r="494" spans="14:14">
      <c r="N494" s="4"/>
    </row>
    <row r="495" spans="14:14">
      <c r="N495" s="4"/>
    </row>
    <row r="496" spans="14:14">
      <c r="N496" s="4"/>
    </row>
    <row r="497" spans="14:14">
      <c r="N497" s="4"/>
    </row>
    <row r="498" spans="14:14">
      <c r="N498" s="4"/>
    </row>
    <row r="499" spans="14:14">
      <c r="N499" s="4"/>
    </row>
    <row r="500" spans="14:14">
      <c r="N500" s="4"/>
    </row>
    <row r="501" spans="14:14">
      <c r="N501" s="4"/>
    </row>
    <row r="502" spans="14:14">
      <c r="N502" s="4"/>
    </row>
    <row r="503" spans="14:14">
      <c r="N503" s="4"/>
    </row>
    <row r="504" spans="14:14">
      <c r="N504" s="4"/>
    </row>
    <row r="505" spans="14:14">
      <c r="N505" s="4"/>
    </row>
    <row r="506" spans="14:14">
      <c r="N506" s="4"/>
    </row>
    <row r="507" spans="14:14">
      <c r="N507" s="4"/>
    </row>
    <row r="508" spans="14:14">
      <c r="N508" s="4"/>
    </row>
    <row r="509" spans="14:14">
      <c r="N509" s="4"/>
    </row>
    <row r="510" spans="14:14">
      <c r="N510" s="4"/>
    </row>
    <row r="511" spans="14:14">
      <c r="N511" s="4"/>
    </row>
    <row r="512" spans="14:14">
      <c r="N512" s="4"/>
    </row>
    <row r="513" spans="14:14">
      <c r="N513" s="4"/>
    </row>
    <row r="514" spans="14:14">
      <c r="N514" s="4"/>
    </row>
    <row r="515" spans="14:14">
      <c r="N515" s="4"/>
    </row>
    <row r="516" spans="14:14">
      <c r="N516" s="4"/>
    </row>
    <row r="517" spans="14:14">
      <c r="N517" s="4"/>
    </row>
    <row r="518" spans="14:14">
      <c r="N518" s="4"/>
    </row>
    <row r="519" spans="14:14">
      <c r="N519" s="4"/>
    </row>
    <row r="520" spans="14:14">
      <c r="N520" s="4"/>
    </row>
    <row r="521" spans="14:14">
      <c r="N521" s="4"/>
    </row>
    <row r="522" spans="14:14">
      <c r="N522" s="4"/>
    </row>
    <row r="523" spans="14:14">
      <c r="N523" s="4"/>
    </row>
    <row r="524" spans="14:14">
      <c r="N524" s="4"/>
    </row>
    <row r="525" spans="14:14">
      <c r="N525" s="4"/>
    </row>
    <row r="526" spans="14:14">
      <c r="N526" s="4"/>
    </row>
    <row r="527" spans="14:14">
      <c r="N527" s="4"/>
    </row>
    <row r="528" spans="14:14">
      <c r="N528" s="4"/>
    </row>
    <row r="529" spans="14:14">
      <c r="N529" s="4"/>
    </row>
    <row r="530" spans="14:14">
      <c r="N530" s="4"/>
    </row>
    <row r="531" spans="14:14">
      <c r="N531" s="4"/>
    </row>
    <row r="532" spans="14:14">
      <c r="N532" s="4"/>
    </row>
    <row r="533" spans="14:14">
      <c r="N533" s="4"/>
    </row>
    <row r="534" spans="14:14">
      <c r="N534" s="4"/>
    </row>
    <row r="535" spans="14:14">
      <c r="N535" s="4"/>
    </row>
    <row r="536" spans="14:14">
      <c r="N536" s="4"/>
    </row>
    <row r="537" spans="14:14">
      <c r="N537" s="4"/>
    </row>
    <row r="538" spans="14:14">
      <c r="N538" s="4"/>
    </row>
    <row r="539" spans="14:14">
      <c r="N539" s="4"/>
    </row>
    <row r="540" spans="14:14">
      <c r="N540" s="4"/>
    </row>
    <row r="541" spans="14:14">
      <c r="N541" s="4"/>
    </row>
    <row r="542" spans="14:14">
      <c r="N542" s="4"/>
    </row>
    <row r="543" spans="14:14">
      <c r="N543" s="4"/>
    </row>
    <row r="544" spans="14:14">
      <c r="N544" s="4"/>
    </row>
    <row r="545" spans="14:14">
      <c r="N545" s="4"/>
    </row>
    <row r="546" spans="14:14">
      <c r="N546" s="4"/>
    </row>
    <row r="547" spans="14:14">
      <c r="N547" s="4"/>
    </row>
    <row r="548" spans="14:14">
      <c r="N548" s="4"/>
    </row>
    <row r="549" spans="14:14">
      <c r="N549" s="4"/>
    </row>
    <row r="550" spans="14:14">
      <c r="N550" s="4"/>
    </row>
    <row r="551" spans="14:14">
      <c r="N551" s="4"/>
    </row>
    <row r="552" spans="14:14">
      <c r="N552" s="4"/>
    </row>
    <row r="553" spans="14:14">
      <c r="N553" s="4"/>
    </row>
    <row r="554" spans="14:14">
      <c r="N554" s="4"/>
    </row>
    <row r="555" spans="14:14">
      <c r="N555" s="4"/>
    </row>
    <row r="556" spans="14:14">
      <c r="N556" s="4"/>
    </row>
    <row r="557" spans="14:14">
      <c r="N557" s="4"/>
    </row>
    <row r="558" spans="14:14">
      <c r="N558" s="4"/>
    </row>
    <row r="559" spans="14:14">
      <c r="N559" s="4"/>
    </row>
    <row r="560" spans="14:14">
      <c r="N560" s="4"/>
    </row>
    <row r="561" spans="14:14">
      <c r="N561" s="4"/>
    </row>
    <row r="562" spans="14:14">
      <c r="N562" s="4"/>
    </row>
    <row r="563" spans="14:14">
      <c r="N563" s="4"/>
    </row>
    <row r="564" spans="14:14">
      <c r="N564" s="4"/>
    </row>
    <row r="565" spans="14:14">
      <c r="N565" s="4"/>
    </row>
    <row r="566" spans="14:14">
      <c r="N566" s="4"/>
    </row>
    <row r="567" spans="14:14">
      <c r="N567" s="4"/>
    </row>
    <row r="568" spans="14:14">
      <c r="N568" s="4"/>
    </row>
    <row r="569" spans="14:14">
      <c r="N569" s="4"/>
    </row>
    <row r="570" spans="14:14">
      <c r="N570" s="4"/>
    </row>
    <row r="571" spans="14:14">
      <c r="N571" s="4"/>
    </row>
    <row r="572" spans="14:14">
      <c r="N572" s="4"/>
    </row>
    <row r="573" spans="14:14">
      <c r="N573" s="4"/>
    </row>
    <row r="574" spans="14:14">
      <c r="N574" s="4"/>
    </row>
    <row r="575" spans="14:14">
      <c r="N575" s="4"/>
    </row>
    <row r="576" spans="14:14">
      <c r="N576" s="4"/>
    </row>
    <row r="577" spans="14:14">
      <c r="N577" s="4"/>
    </row>
    <row r="578" spans="14:14">
      <c r="N578" s="4"/>
    </row>
    <row r="579" spans="14:14">
      <c r="N579" s="4"/>
    </row>
    <row r="580" spans="14:14">
      <c r="N580" s="4"/>
    </row>
    <row r="581" spans="14:14">
      <c r="N581" s="4"/>
    </row>
    <row r="582" spans="14:14">
      <c r="N582" s="4"/>
    </row>
    <row r="583" spans="14:14">
      <c r="N583" s="4"/>
    </row>
    <row r="584" spans="14:14">
      <c r="N584" s="4"/>
    </row>
    <row r="585" spans="14:14">
      <c r="N585" s="4"/>
    </row>
    <row r="586" spans="14:14">
      <c r="N586" s="4"/>
    </row>
    <row r="587" spans="14:14">
      <c r="N587" s="4"/>
    </row>
    <row r="588" spans="14:14">
      <c r="N588" s="4"/>
    </row>
    <row r="589" spans="14:14">
      <c r="N589" s="4"/>
    </row>
    <row r="590" spans="14:14">
      <c r="N590" s="4"/>
    </row>
    <row r="591" spans="14:14">
      <c r="N591" s="4"/>
    </row>
    <row r="592" spans="14:14">
      <c r="N592" s="4"/>
    </row>
    <row r="593" spans="14:14">
      <c r="N593" s="4"/>
    </row>
    <row r="594" spans="14:14">
      <c r="N594" s="4"/>
    </row>
    <row r="595" spans="14:14">
      <c r="N595" s="4"/>
    </row>
    <row r="596" spans="14:14">
      <c r="N596" s="4"/>
    </row>
    <row r="597" spans="14:14">
      <c r="N597" s="4"/>
    </row>
    <row r="598" spans="14:14">
      <c r="N598" s="4"/>
    </row>
    <row r="599" spans="14:14">
      <c r="N599" s="4"/>
    </row>
    <row r="600" spans="14:14">
      <c r="N600" s="4"/>
    </row>
    <row r="601" spans="14:14">
      <c r="N601" s="4"/>
    </row>
    <row r="602" spans="14:14">
      <c r="N602" s="4"/>
    </row>
    <row r="603" spans="14:14">
      <c r="N603" s="4"/>
    </row>
    <row r="604" spans="14:14">
      <c r="N604" s="4"/>
    </row>
    <row r="605" spans="14:14">
      <c r="N605" s="4"/>
    </row>
    <row r="606" spans="14:14">
      <c r="N606" s="4"/>
    </row>
    <row r="607" spans="14:14">
      <c r="N607" s="4"/>
    </row>
    <row r="608" spans="14:14">
      <c r="N608" s="4"/>
    </row>
    <row r="609" spans="14:14">
      <c r="N609" s="4"/>
    </row>
    <row r="610" spans="14:14">
      <c r="N610" s="4"/>
    </row>
    <row r="611" spans="14:14">
      <c r="N611" s="4"/>
    </row>
    <row r="612" spans="14:14">
      <c r="N612" s="4"/>
    </row>
    <row r="613" spans="14:14">
      <c r="N613" s="4"/>
    </row>
    <row r="614" spans="14:14">
      <c r="N614" s="4"/>
    </row>
    <row r="615" spans="14:14">
      <c r="N615" s="4"/>
    </row>
    <row r="616" spans="14:14">
      <c r="N616" s="4"/>
    </row>
    <row r="617" spans="14:14">
      <c r="N617" s="4"/>
    </row>
    <row r="618" spans="14:14">
      <c r="N618" s="4"/>
    </row>
    <row r="619" spans="14:14">
      <c r="N619" s="4"/>
    </row>
    <row r="620" spans="14:14">
      <c r="N620" s="4"/>
    </row>
    <row r="621" spans="14:14">
      <c r="N621" s="4"/>
    </row>
    <row r="622" spans="14:14">
      <c r="N622" s="4"/>
    </row>
    <row r="623" spans="14:14">
      <c r="N623" s="4"/>
    </row>
    <row r="624" spans="14:14">
      <c r="N624" s="4"/>
    </row>
    <row r="625" spans="14:14">
      <c r="N625" s="4"/>
    </row>
    <row r="626" spans="14:14">
      <c r="N626" s="4"/>
    </row>
    <row r="627" spans="14:14">
      <c r="N627" s="4"/>
    </row>
    <row r="628" spans="14:14">
      <c r="N628" s="4"/>
    </row>
    <row r="629" spans="14:14">
      <c r="N629" s="4"/>
    </row>
    <row r="630" spans="14:14">
      <c r="N630" s="4"/>
    </row>
    <row r="631" spans="14:14">
      <c r="N631" s="4"/>
    </row>
    <row r="632" spans="14:14">
      <c r="N632" s="4"/>
    </row>
    <row r="633" spans="14:14">
      <c r="N633" s="4"/>
    </row>
    <row r="634" spans="14:14">
      <c r="N634" s="4"/>
    </row>
    <row r="635" spans="14:14">
      <c r="N635" s="4"/>
    </row>
    <row r="636" spans="14:14">
      <c r="N636" s="4"/>
    </row>
    <row r="637" spans="14:14">
      <c r="N637" s="4"/>
    </row>
    <row r="638" spans="14:14">
      <c r="N638" s="4"/>
    </row>
    <row r="639" spans="14:14">
      <c r="N639" s="4"/>
    </row>
    <row r="640" spans="14:14">
      <c r="N640" s="4"/>
    </row>
    <row r="641" spans="14:14">
      <c r="N641" s="4"/>
    </row>
    <row r="642" spans="14:14">
      <c r="N642" s="4"/>
    </row>
    <row r="643" spans="14:14">
      <c r="N643" s="4"/>
    </row>
    <row r="644" spans="14:14">
      <c r="N644" s="4"/>
    </row>
    <row r="645" spans="14:14">
      <c r="N645" s="4"/>
    </row>
    <row r="646" spans="14:14">
      <c r="N646" s="4"/>
    </row>
    <row r="647" spans="14:14">
      <c r="N647" s="4"/>
    </row>
    <row r="648" spans="14:14">
      <c r="N648" s="4"/>
    </row>
    <row r="649" spans="14:14">
      <c r="N649" s="4"/>
    </row>
    <row r="650" spans="14:14">
      <c r="N650" s="4"/>
    </row>
    <row r="651" spans="14:14">
      <c r="N651" s="4"/>
    </row>
    <row r="652" spans="14:14">
      <c r="N652" s="4"/>
    </row>
    <row r="653" spans="14:14">
      <c r="N653" s="4"/>
    </row>
    <row r="654" spans="14:14">
      <c r="N654" s="4"/>
    </row>
    <row r="655" spans="14:14">
      <c r="N655" s="4"/>
    </row>
    <row r="656" spans="14:14">
      <c r="N656" s="4"/>
    </row>
    <row r="657" spans="14:14">
      <c r="N657" s="4"/>
    </row>
    <row r="658" spans="14:14">
      <c r="N658" s="4"/>
    </row>
    <row r="659" spans="14:14">
      <c r="N659" s="4"/>
    </row>
    <row r="660" spans="14:14">
      <c r="N660" s="4"/>
    </row>
    <row r="661" spans="14:14">
      <c r="N661" s="4"/>
    </row>
    <row r="662" spans="14:14">
      <c r="N662" s="4"/>
    </row>
    <row r="663" spans="14:14">
      <c r="N663" s="4"/>
    </row>
    <row r="664" spans="14:14">
      <c r="N664" s="4"/>
    </row>
    <row r="665" spans="14:14">
      <c r="N665" s="4"/>
    </row>
    <row r="666" spans="14:14">
      <c r="N666" s="4"/>
    </row>
    <row r="667" spans="14:14">
      <c r="N667" s="4"/>
    </row>
    <row r="668" spans="14:14">
      <c r="N668" s="4"/>
    </row>
    <row r="669" spans="14:14">
      <c r="N669" s="4"/>
    </row>
    <row r="670" spans="14:14">
      <c r="N670" s="4"/>
    </row>
    <row r="671" spans="14:14">
      <c r="N671" s="4"/>
    </row>
    <row r="672" spans="14:14">
      <c r="N672" s="4"/>
    </row>
    <row r="673" spans="14:14">
      <c r="N673" s="4"/>
    </row>
    <row r="674" spans="14:14">
      <c r="N674" s="4"/>
    </row>
    <row r="675" spans="14:14">
      <c r="N675" s="4"/>
    </row>
    <row r="676" spans="14:14">
      <c r="N676" s="4"/>
    </row>
    <row r="677" spans="14:14">
      <c r="N677" s="4"/>
    </row>
    <row r="678" spans="14:14">
      <c r="N678" s="4"/>
    </row>
    <row r="679" spans="14:14">
      <c r="N679" s="4"/>
    </row>
    <row r="680" spans="14:14">
      <c r="N680" s="4"/>
    </row>
    <row r="681" spans="14:14">
      <c r="N681" s="4"/>
    </row>
    <row r="682" spans="14:14">
      <c r="N682" s="4"/>
    </row>
    <row r="683" spans="14:14">
      <c r="N683" s="4"/>
    </row>
    <row r="684" spans="14:14">
      <c r="N684" s="4"/>
    </row>
    <row r="685" spans="14:14">
      <c r="N685" s="4"/>
    </row>
    <row r="686" spans="14:14">
      <c r="N686" s="4"/>
    </row>
    <row r="687" spans="14:14">
      <c r="N687" s="4"/>
    </row>
    <row r="688" spans="14:14">
      <c r="N688" s="4"/>
    </row>
    <row r="689" spans="14:14">
      <c r="N689" s="4"/>
    </row>
    <row r="690" spans="14:14">
      <c r="N690" s="4"/>
    </row>
    <row r="691" spans="14:14">
      <c r="N691" s="4"/>
    </row>
    <row r="692" spans="14:14">
      <c r="N692" s="4"/>
    </row>
    <row r="693" spans="14:14">
      <c r="N693" s="4"/>
    </row>
    <row r="694" spans="14:14">
      <c r="N694" s="4"/>
    </row>
    <row r="695" spans="14:14">
      <c r="N695" s="4"/>
    </row>
    <row r="696" spans="14:14">
      <c r="N696" s="4"/>
    </row>
    <row r="697" spans="14:14">
      <c r="N697" s="4"/>
    </row>
    <row r="698" spans="14:14">
      <c r="N698" s="4"/>
    </row>
    <row r="699" spans="14:14">
      <c r="N699" s="4"/>
    </row>
    <row r="700" spans="14:14">
      <c r="N700" s="4"/>
    </row>
    <row r="701" spans="14:14">
      <c r="N701" s="4"/>
    </row>
    <row r="702" spans="14:14">
      <c r="N702" s="4"/>
    </row>
    <row r="703" spans="14:14">
      <c r="N703" s="4"/>
    </row>
    <row r="704" spans="14:14">
      <c r="N704" s="4"/>
    </row>
    <row r="705" spans="14:14">
      <c r="N705" s="4"/>
    </row>
    <row r="706" spans="14:14">
      <c r="N706" s="4"/>
    </row>
    <row r="707" spans="14:14">
      <c r="N707" s="4"/>
    </row>
    <row r="708" spans="14:14">
      <c r="N708" s="4"/>
    </row>
    <row r="709" spans="14:14">
      <c r="N709" s="4"/>
    </row>
    <row r="710" spans="14:14">
      <c r="N710" s="4"/>
    </row>
    <row r="711" spans="14:14">
      <c r="N711" s="4"/>
    </row>
    <row r="712" spans="14:14">
      <c r="N712" s="4"/>
    </row>
    <row r="713" spans="14:14">
      <c r="N713" s="4"/>
    </row>
    <row r="714" spans="14:14">
      <c r="N714" s="4"/>
    </row>
    <row r="715" spans="14:14">
      <c r="N715" s="4"/>
    </row>
    <row r="716" spans="14:14">
      <c r="N716" s="4"/>
    </row>
    <row r="717" spans="14:14">
      <c r="N717" s="4"/>
    </row>
    <row r="718" spans="14:14">
      <c r="N718" s="4"/>
    </row>
    <row r="719" spans="14:14">
      <c r="N719" s="4"/>
    </row>
    <row r="720" spans="14:14">
      <c r="N720" s="4"/>
    </row>
    <row r="721" spans="14:14">
      <c r="N721" s="4"/>
    </row>
    <row r="722" spans="14:14">
      <c r="N722" s="4"/>
    </row>
    <row r="723" spans="14:14">
      <c r="N723" s="4"/>
    </row>
    <row r="724" spans="14:14">
      <c r="N724" s="4"/>
    </row>
    <row r="725" spans="14:14">
      <c r="N725" s="4"/>
    </row>
    <row r="726" spans="14:14">
      <c r="N726" s="4"/>
    </row>
    <row r="727" spans="14:14">
      <c r="N727" s="4"/>
    </row>
    <row r="728" spans="14:14">
      <c r="N728" s="4"/>
    </row>
    <row r="729" spans="14:14">
      <c r="N729" s="4"/>
    </row>
    <row r="730" spans="14:14">
      <c r="N730" s="4"/>
    </row>
    <row r="731" spans="14:14">
      <c r="N731" s="4"/>
    </row>
    <row r="732" spans="14:14">
      <c r="N732" s="4"/>
    </row>
    <row r="733" spans="14:14">
      <c r="N733" s="4"/>
    </row>
    <row r="734" spans="14:14">
      <c r="N734" s="4"/>
    </row>
    <row r="735" spans="14:14">
      <c r="N735" s="4"/>
    </row>
    <row r="736" spans="14:14">
      <c r="N736" s="4"/>
    </row>
    <row r="737" spans="14:14">
      <c r="N737" s="4"/>
    </row>
    <row r="738" spans="14:14">
      <c r="N738" s="4"/>
    </row>
    <row r="739" spans="14:14">
      <c r="N739" s="4"/>
    </row>
    <row r="740" spans="14:14">
      <c r="N740" s="4"/>
    </row>
    <row r="741" spans="14:14">
      <c r="N741" s="4"/>
    </row>
    <row r="742" spans="14:14">
      <c r="N742" s="4"/>
    </row>
    <row r="743" spans="14:14">
      <c r="N743" s="4"/>
    </row>
    <row r="744" spans="14:14">
      <c r="N744" s="4"/>
    </row>
    <row r="745" spans="14:14">
      <c r="N745" s="4"/>
    </row>
    <row r="746" spans="14:14">
      <c r="N746" s="4"/>
    </row>
    <row r="747" spans="14:14">
      <c r="N747" s="4"/>
    </row>
    <row r="748" spans="14:14">
      <c r="N748" s="4"/>
    </row>
    <row r="749" spans="14:14">
      <c r="N749" s="4"/>
    </row>
    <row r="750" spans="14:14">
      <c r="N750" s="4"/>
    </row>
    <row r="751" spans="14:14">
      <c r="N751" s="4"/>
    </row>
    <row r="752" spans="14:14">
      <c r="N752" s="4"/>
    </row>
    <row r="753" spans="14:14">
      <c r="N753" s="4"/>
    </row>
    <row r="754" spans="14:14">
      <c r="N754" s="4"/>
    </row>
    <row r="755" spans="14:14">
      <c r="N755" s="4"/>
    </row>
    <row r="756" spans="14:14">
      <c r="N756" s="4"/>
    </row>
    <row r="757" spans="14:14">
      <c r="N757" s="4"/>
    </row>
    <row r="758" spans="14:14">
      <c r="N758" s="4"/>
    </row>
    <row r="759" spans="14:14">
      <c r="N759" s="4"/>
    </row>
    <row r="760" spans="14:14">
      <c r="N760" s="4"/>
    </row>
    <row r="761" spans="14:14">
      <c r="N761" s="4"/>
    </row>
    <row r="762" spans="14:14">
      <c r="N762" s="4"/>
    </row>
    <row r="763" spans="14:14">
      <c r="N763" s="4"/>
    </row>
    <row r="764" spans="14:14">
      <c r="N764" s="4"/>
    </row>
    <row r="765" spans="14:14">
      <c r="N765" s="4"/>
    </row>
    <row r="766" spans="14:14">
      <c r="N766" s="4"/>
    </row>
    <row r="767" spans="14:14">
      <c r="N767" s="4"/>
    </row>
    <row r="768" spans="14:14">
      <c r="N768" s="4"/>
    </row>
    <row r="769" spans="14:14">
      <c r="N769" s="4"/>
    </row>
    <row r="770" spans="14:14">
      <c r="N770" s="4"/>
    </row>
    <row r="771" spans="14:14">
      <c r="N771" s="4"/>
    </row>
    <row r="772" spans="14:14">
      <c r="N772" s="4"/>
    </row>
    <row r="773" spans="14:14">
      <c r="N773" s="4"/>
    </row>
    <row r="774" spans="14:14">
      <c r="N774" s="4"/>
    </row>
    <row r="775" spans="14:14">
      <c r="N775" s="4"/>
    </row>
    <row r="776" spans="14:14">
      <c r="N776" s="4"/>
    </row>
    <row r="777" spans="14:14">
      <c r="N777" s="4"/>
    </row>
    <row r="778" spans="14:14">
      <c r="N778" s="4"/>
    </row>
    <row r="779" spans="14:14">
      <c r="N779" s="4"/>
    </row>
    <row r="780" spans="14:14">
      <c r="N780" s="4"/>
    </row>
    <row r="781" spans="14:14">
      <c r="N781" s="4"/>
    </row>
    <row r="782" spans="14:14">
      <c r="N782" s="4"/>
    </row>
    <row r="783" spans="14:14">
      <c r="N783" s="4"/>
    </row>
    <row r="784" spans="14:14">
      <c r="N784" s="4"/>
    </row>
    <row r="785" spans="14:14">
      <c r="N785" s="4"/>
    </row>
    <row r="786" spans="14:14">
      <c r="N786" s="4"/>
    </row>
    <row r="787" spans="14:14">
      <c r="N787" s="4"/>
    </row>
    <row r="788" spans="14:14">
      <c r="N788" s="4"/>
    </row>
    <row r="789" spans="14:14">
      <c r="N789" s="4"/>
    </row>
    <row r="790" spans="14:14">
      <c r="N790" s="4"/>
    </row>
    <row r="791" spans="14:14">
      <c r="N791" s="4"/>
    </row>
    <row r="792" spans="14:14">
      <c r="N792" s="4"/>
    </row>
    <row r="793" spans="14:14">
      <c r="N793" s="4"/>
    </row>
    <row r="794" spans="14:14">
      <c r="N794" s="4"/>
    </row>
    <row r="795" spans="14:14">
      <c r="N795" s="4"/>
    </row>
    <row r="796" spans="14:14">
      <c r="N796" s="4"/>
    </row>
    <row r="797" spans="14:14">
      <c r="N797" s="4"/>
    </row>
    <row r="798" spans="14:14">
      <c r="N798" s="4"/>
    </row>
    <row r="799" spans="14:14">
      <c r="N799" s="4"/>
    </row>
    <row r="800" spans="14:14">
      <c r="N800" s="4"/>
    </row>
    <row r="801" spans="14:14">
      <c r="N801" s="4"/>
    </row>
    <row r="802" spans="14:14">
      <c r="N802" s="4"/>
    </row>
    <row r="803" spans="14:14">
      <c r="N803" s="4"/>
    </row>
    <row r="804" spans="14:14">
      <c r="N804" s="4"/>
    </row>
    <row r="805" spans="14:14">
      <c r="N805" s="4"/>
    </row>
    <row r="806" spans="14:14">
      <c r="N806" s="4"/>
    </row>
    <row r="807" spans="14:14">
      <c r="N807" s="4"/>
    </row>
    <row r="808" spans="14:14">
      <c r="N808" s="4"/>
    </row>
    <row r="809" spans="14:14">
      <c r="N809" s="4"/>
    </row>
    <row r="810" spans="14:14">
      <c r="N810" s="4"/>
    </row>
    <row r="811" spans="14:14">
      <c r="N811" s="4"/>
    </row>
    <row r="812" spans="14:14">
      <c r="N812" s="4"/>
    </row>
    <row r="813" spans="14:14">
      <c r="N813" s="4"/>
    </row>
    <row r="814" spans="14:14">
      <c r="N814" s="4"/>
    </row>
    <row r="815" spans="14:14">
      <c r="N815" s="4"/>
    </row>
    <row r="816" spans="14:14">
      <c r="N816" s="4"/>
    </row>
    <row r="817" spans="14:14">
      <c r="N817" s="4"/>
    </row>
    <row r="818" spans="14:14">
      <c r="N818" s="4"/>
    </row>
  </sheetData>
  <mergeCells count="3">
    <mergeCell ref="A4:A5"/>
    <mergeCell ref="B4:B5"/>
    <mergeCell ref="C4:C5"/>
  </mergeCells>
  <printOptions horizontalCentered="1"/>
  <pageMargins left="0.7" right="0.7" top="0.53" bottom="0.51" header="0.3" footer="0.3"/>
  <pageSetup orientation="portrait" r:id="rId1"/>
  <headerFooter>
    <oddHeader xml:space="preserve">&amp;C&amp;"-,Bold"&amp;12DEPARTAMENTO DE CORRECCION Y REHABILITACION </oddHeader>
    <oddFooter>&amp;L&amp;8FUENTE: SECRETARIA AUX. DE PROGRAMAS Y SERVICIOS&amp;R&amp;8OFICINA DE DESARROLLO PROGRAMATICO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Grad Esc Gen</vt:lpstr>
      <vt:lpstr>Grad esc sust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GPalau</dc:creator>
  <cp:lastModifiedBy>emorales</cp:lastModifiedBy>
  <cp:lastPrinted>2012-02-14T12:50:35Z</cp:lastPrinted>
  <dcterms:created xsi:type="dcterms:W3CDTF">2012-02-14T12:44:13Z</dcterms:created>
  <dcterms:modified xsi:type="dcterms:W3CDTF">2012-02-14T14:24:04Z</dcterms:modified>
</cp:coreProperties>
</file>